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表1" sheetId="1" r:id="rId1"/>
    <sheet name="表2" sheetId="2" r:id="rId2"/>
  </sheets>
  <definedNames/>
  <calcPr fullCalcOnLoad="1"/>
</workbook>
</file>

<file path=xl/sharedStrings.xml><?xml version="1.0" encoding="utf-8"?>
<sst xmlns="http://schemas.openxmlformats.org/spreadsheetml/2006/main" count="235" uniqueCount="235">
  <si>
    <t>実行時間(ms)</t>
  </si>
  <si>
    <t>fps</t>
  </si>
  <si>
    <t>速度比</t>
  </si>
  <si>
    <t>備考</t>
  </si>
  <si>
    <t>何もしない</t>
  </si>
  <si>
    <t>この速度を基準とする。</t>
  </si>
  <si>
    <t>es_adir</t>
  </si>
  <si>
    <t>es_aim</t>
  </si>
  <si>
    <t>es_ang</t>
  </si>
  <si>
    <t>es_apos</t>
  </si>
  <si>
    <t>es_area</t>
  </si>
  <si>
    <t>es_blink</t>
  </si>
  <si>
    <r>
      <rPr>
        <sz val="10"/>
        <rFont val="Arial"/>
        <family val="2"/>
      </rPr>
      <t>es_bound
(スプライトに設定)</t>
    </r>
  </si>
  <si>
    <r>
      <rPr>
        <sz val="10"/>
        <rFont val="Arial"/>
        <family val="2"/>
      </rPr>
      <t>es_bound
(デフォルト値に設定)</t>
    </r>
  </si>
  <si>
    <t>es_caps</t>
  </si>
  <si>
    <r>
      <rPr>
        <sz val="10"/>
        <rFont val="Arial"/>
        <family val="2"/>
      </rPr>
      <t>es_check
(回転考慮なし)</t>
    </r>
  </si>
  <si>
    <t>回転考慮ありは正確なデータが取れなかったため除外。</t>
  </si>
  <si>
    <t>es_chr</t>
  </si>
  <si>
    <t>es_clear</t>
  </si>
  <si>
    <t>512個すべてを削除。</t>
  </si>
  <si>
    <t>es_cos</t>
  </si>
  <si>
    <t>es_cursor</t>
  </si>
  <si>
    <t>表示ありで測定。表示なしでも速度はほぼ同じ。</t>
  </si>
  <si>
    <t>es_dist</t>
  </si>
  <si>
    <t>es_effect</t>
  </si>
  <si>
    <r>
      <rPr>
        <sz val="10"/>
        <rFont val="Arial"/>
        <family val="2"/>
      </rPr>
      <t>es_exnew
(最速で見つかった場合)</t>
    </r>
  </si>
  <si>
    <r>
      <rPr>
        <sz val="10"/>
        <rFont val="Arial"/>
        <family val="2"/>
      </rPr>
      <t>es_exnew
(検索が最後までかかった場合)</t>
    </r>
  </si>
  <si>
    <r>
      <rPr>
        <sz val="10"/>
        <rFont val="Arial"/>
        <family val="2"/>
      </rPr>
      <t>es_find 
(最速で見つかった場合)</t>
    </r>
  </si>
  <si>
    <r>
      <rPr>
        <sz val="10"/>
        <rFont val="Arial"/>
        <family val="2"/>
      </rPr>
      <t>es_find
(検索が最後までかかった場合)</t>
    </r>
  </si>
  <si>
    <t>es_flag</t>
  </si>
  <si>
    <t>es_get</t>
  </si>
  <si>
    <t>es_getfps</t>
  </si>
  <si>
    <r>
      <rPr>
        <sz val="10"/>
        <rFont val="Arial"/>
        <family val="2"/>
      </rPr>
      <t>es_gravity
(スプライトに設定)</t>
    </r>
  </si>
  <si>
    <r>
      <rPr>
        <sz val="10"/>
        <rFont val="Arial"/>
        <family val="2"/>
      </rPr>
      <t>es_gravity
(デフォルト値に設定)</t>
    </r>
  </si>
  <si>
    <t>es_ini</t>
  </si>
  <si>
    <t>「es_ini 512.1024,64」で測定。</t>
  </si>
  <si>
    <t>es_kill</t>
  </si>
  <si>
    <t>es_link</t>
  </si>
  <si>
    <r>
      <rPr>
        <sz val="10"/>
        <rFont val="Arial"/>
        <family val="2"/>
      </rPr>
      <t>es_move
(アニメーションなし)</t>
    </r>
  </si>
  <si>
    <r>
      <rPr>
        <sz val="10"/>
        <rFont val="Arial"/>
        <family val="2"/>
      </rPr>
      <t>es_move
(アニメーションあり)</t>
    </r>
  </si>
  <si>
    <r>
      <rPr>
        <sz val="10"/>
        <rFont val="Arial"/>
        <family val="2"/>
      </rPr>
      <t>es_new
(最速で見つかった場合)</t>
    </r>
  </si>
  <si>
    <r>
      <rPr>
        <sz val="10"/>
        <rFont val="Arial"/>
        <family val="2"/>
      </rPr>
      <t>es_new
(検索が最後までかかった場合)</t>
    </r>
  </si>
  <si>
    <t>es_offset</t>
  </si>
  <si>
    <t>es_pat</t>
  </si>
  <si>
    <t>es_pos</t>
  </si>
  <si>
    <t>es_set</t>
  </si>
  <si>
    <t>es_setp</t>
  </si>
  <si>
    <t>es_setpri</t>
  </si>
  <si>
    <t>es_sin</t>
  </si>
  <si>
    <t>es_size</t>
  </si>
  <si>
    <r>
      <rPr>
        <sz val="10"/>
        <rFont val="Arial"/>
        <family val="2"/>
      </rPr>
      <t>es_timer
(timeGetTime)</t>
    </r>
  </si>
  <si>
    <r>
      <rPr>
        <sz val="10"/>
        <rFont val="Arial"/>
        <family val="2"/>
      </rPr>
      <t>es_timer
(GetTickCount)</t>
    </r>
  </si>
  <si>
    <t>es_type</t>
  </si>
  <si>
    <t>es_window</t>
  </si>
  <si>
    <t>8bit</t>
  </si>
  <si>
    <t>16bit</t>
  </si>
  <si>
    <t>32bit</t>
  </si>
  <si>
    <t>ウィンドウモード</t>
  </si>
  <si>
    <t>実行回数</t>
  </si>
  <si>
    <t>1回当たりの実行時間(μs)</t>
  </si>
  <si>
    <t>速度比</t>
  </si>
  <si>
    <t>実行回数</t>
  </si>
  <si>
    <t>1回当たりの実行時間(μs)</t>
  </si>
  <si>
    <t>速度比</t>
  </si>
  <si>
    <t>実行回数</t>
  </si>
  <si>
    <t>1回当たりの実行時間(μs)</t>
  </si>
  <si>
    <t>速度比</t>
  </si>
  <si>
    <t>実行回数</t>
  </si>
  <si>
    <t>1回当たりの実行時間(μs)</t>
  </si>
  <si>
    <t>速度比</t>
  </si>
  <si>
    <t>備考</t>
  </si>
  <si>
    <t>何もしない</t>
  </si>
  <si>
    <t>-</t>
  </si>
  <si>
    <t>-</t>
  </si>
  <si>
    <t>-</t>
  </si>
  <si>
    <t>この速度を基準とする。</t>
  </si>
  <si>
    <r>
      <rPr>
        <sz val="10"/>
        <rFont val="Arial"/>
        <family val="2"/>
      </rPr>
      <t>es_boxf
(32×32)</t>
    </r>
  </si>
  <si>
    <r>
      <rPr>
        <sz val="10"/>
        <rFont val="Arial"/>
        <family val="2"/>
      </rPr>
      <t>es_boxf
(256×256)</t>
    </r>
  </si>
  <si>
    <r>
      <rPr>
        <sz val="10"/>
        <rFont val="Arial"/>
        <family val="2"/>
      </rPr>
      <t>es_boxf
(640×480)</t>
    </r>
  </si>
  <si>
    <t>es_clip</t>
  </si>
  <si>
    <t>es_cls</t>
  </si>
  <si>
    <r>
      <rPr>
        <sz val="10"/>
        <rFont val="Arial"/>
        <family val="2"/>
      </rPr>
      <t>es_copy
(32×32)</t>
    </r>
  </si>
  <si>
    <r>
      <rPr>
        <sz val="10"/>
        <rFont val="Arial"/>
        <family val="2"/>
      </rPr>
      <t>es_copy
(256×256)</t>
    </r>
  </si>
  <si>
    <r>
      <rPr>
        <sz val="10"/>
        <rFont val="Arial"/>
        <family val="2"/>
      </rPr>
      <t>es_copy
(640×480)</t>
    </r>
  </si>
  <si>
    <t>es_d3dopt</t>
  </si>
  <si>
    <t>-</t>
  </si>
  <si>
    <t>-</t>
  </si>
  <si>
    <t>-</t>
  </si>
  <si>
    <t>「es_d3dopt 1,1,1」で測定。</t>
  </si>
  <si>
    <r>
      <rPr>
        <sz val="10"/>
        <rFont val="Arial"/>
        <family val="2"/>
      </rPr>
      <t>es_draw
(DirectDraw、スプライト番号順)</t>
    </r>
  </si>
  <si>
    <r>
      <rPr>
        <sz val="10"/>
        <rFont val="Arial"/>
        <family val="2"/>
      </rPr>
      <t>es_draw
(DirectDraw、優先順位順)</t>
    </r>
  </si>
  <si>
    <r>
      <rPr>
        <sz val="10"/>
        <rFont val="Arial"/>
        <family val="2"/>
      </rPr>
      <t>es_draw
(Direct3D、スプライト番号順)</t>
    </r>
  </si>
  <si>
    <t>-</t>
  </si>
  <si>
    <t>-</t>
  </si>
  <si>
    <t>-</t>
  </si>
  <si>
    <r>
      <rPr>
        <sz val="10"/>
        <rFont val="Arial"/>
        <family val="2"/>
      </rPr>
      <t>es_draw
(Direct3D、優先順位順)</t>
    </r>
  </si>
  <si>
    <t>-</t>
  </si>
  <si>
    <t>-</t>
  </si>
  <si>
    <t>-</t>
  </si>
  <si>
    <r>
      <rPr>
        <sz val="10"/>
        <rFont val="Arial"/>
        <family val="2"/>
      </rPr>
      <t>es_exboxf
(32×32)</t>
    </r>
  </si>
  <si>
    <t>-</t>
  </si>
  <si>
    <t>-</t>
  </si>
  <si>
    <t>-</t>
  </si>
  <si>
    <r>
      <rPr>
        <sz val="10"/>
        <rFont val="Arial"/>
        <family val="2"/>
      </rPr>
      <t>es_exboxf
(256×256)</t>
    </r>
  </si>
  <si>
    <t>-</t>
  </si>
  <si>
    <t>-</t>
  </si>
  <si>
    <t>-</t>
  </si>
  <si>
    <r>
      <rPr>
        <sz val="10"/>
        <rFont val="Arial"/>
        <family val="2"/>
      </rPr>
      <t>es_exboxf
(256×256、回転あり)</t>
    </r>
  </si>
  <si>
    <t>-</t>
  </si>
  <si>
    <t>-</t>
  </si>
  <si>
    <t>-</t>
  </si>
  <si>
    <r>
      <rPr>
        <sz val="10"/>
        <rFont val="Arial"/>
        <family val="2"/>
      </rPr>
      <t>es_exboxf
(256×256、半透明あり)</t>
    </r>
  </si>
  <si>
    <t>-</t>
  </si>
  <si>
    <t>-</t>
  </si>
  <si>
    <t>.</t>
  </si>
  <si>
    <r>
      <rPr>
        <sz val="10"/>
        <rFont val="Arial"/>
        <family val="2"/>
      </rPr>
      <t>es_exboxf
(640×480)</t>
    </r>
  </si>
  <si>
    <t>-</t>
  </si>
  <si>
    <t>-</t>
  </si>
  <si>
    <t>-</t>
  </si>
  <si>
    <r>
      <rPr>
        <sz val="10"/>
        <rFont val="Arial"/>
        <family val="2"/>
      </rPr>
      <t>es_excopy
(32×32)</t>
    </r>
  </si>
  <si>
    <t>-</t>
  </si>
  <si>
    <t>-</t>
  </si>
  <si>
    <t>-</t>
  </si>
  <si>
    <r>
      <rPr>
        <sz val="10"/>
        <rFont val="Arial"/>
        <family val="2"/>
      </rPr>
      <t>es_excopy
(256×256)</t>
    </r>
  </si>
  <si>
    <t>-</t>
  </si>
  <si>
    <t>-</t>
  </si>
  <si>
    <t>-</t>
  </si>
  <si>
    <r>
      <rPr>
        <sz val="10"/>
        <rFont val="Arial"/>
        <family val="2"/>
      </rPr>
      <t>es_excopy
(256×256→32×32)</t>
    </r>
  </si>
  <si>
    <t>-</t>
  </si>
  <si>
    <t>-</t>
  </si>
  <si>
    <t>-</t>
  </si>
  <si>
    <r>
      <rPr>
        <sz val="10"/>
        <rFont val="Arial"/>
        <family val="2"/>
      </rPr>
      <t>es_excopy
(256×256→640×480)</t>
    </r>
  </si>
  <si>
    <t>-</t>
  </si>
  <si>
    <t>-</t>
  </si>
  <si>
    <t>-</t>
  </si>
  <si>
    <r>
      <rPr>
        <sz val="10"/>
        <rFont val="Arial"/>
        <family val="2"/>
      </rPr>
      <t xml:space="preserve">es_excopy
</t>
    </r>
    <r>
      <rPr>
        <sz val="10"/>
        <rFont val="Arial"/>
        <family val="2"/>
      </rPr>
      <t>(256×256、回転あり)</t>
    </r>
  </si>
  <si>
    <t>-</t>
  </si>
  <si>
    <t>-</t>
  </si>
  <si>
    <t>-</t>
  </si>
  <si>
    <r>
      <rPr>
        <sz val="10"/>
        <rFont val="Arial"/>
        <family val="2"/>
      </rPr>
      <t xml:space="preserve">es_excopy
</t>
    </r>
    <r>
      <rPr>
        <sz val="10"/>
        <rFont val="Arial"/>
        <family val="2"/>
      </rPr>
      <t>(256×256、半透明あり)</t>
    </r>
  </si>
  <si>
    <t>-</t>
  </si>
  <si>
    <t>-</t>
  </si>
  <si>
    <t>-</t>
  </si>
  <si>
    <r>
      <rPr>
        <sz val="10"/>
        <rFont val="Arial"/>
        <family val="2"/>
      </rPr>
      <t>es_excopy
(640×480)</t>
    </r>
  </si>
  <si>
    <t>-</t>
  </si>
  <si>
    <t>-</t>
  </si>
  <si>
    <t>-</t>
  </si>
  <si>
    <r>
      <rPr>
        <sz val="10"/>
        <rFont val="Arial"/>
        <family val="2"/>
      </rPr>
      <t>es_exput
(32×32)</t>
    </r>
  </si>
  <si>
    <t>-</t>
  </si>
  <si>
    <t>-</t>
  </si>
  <si>
    <t>-</t>
  </si>
  <si>
    <r>
      <rPr>
        <sz val="10"/>
        <rFont val="Arial"/>
        <family val="2"/>
      </rPr>
      <t>es_exput
(256×256)</t>
    </r>
  </si>
  <si>
    <t>-</t>
  </si>
  <si>
    <t>-</t>
  </si>
  <si>
    <t>-</t>
  </si>
  <si>
    <r>
      <rPr>
        <sz val="10"/>
        <rFont val="Arial"/>
        <family val="2"/>
      </rPr>
      <t>es_exput
(256×256→32×32)</t>
    </r>
  </si>
  <si>
    <t>-</t>
  </si>
  <si>
    <t>-</t>
  </si>
  <si>
    <t>-</t>
  </si>
  <si>
    <r>
      <rPr>
        <sz val="10"/>
        <rFont val="Arial"/>
        <family val="2"/>
      </rPr>
      <t>es_exput
(256×256→640×480)</t>
    </r>
  </si>
  <si>
    <t>-</t>
  </si>
  <si>
    <t>-</t>
  </si>
  <si>
    <t>-</t>
  </si>
  <si>
    <r>
      <rPr>
        <sz val="10"/>
        <rFont val="Arial"/>
        <family val="2"/>
      </rPr>
      <t xml:space="preserve">es_exput
</t>
    </r>
    <r>
      <rPr>
        <sz val="10"/>
        <rFont val="Arial"/>
        <family val="2"/>
      </rPr>
      <t>(256×256、回転あり)</t>
    </r>
  </si>
  <si>
    <t>-</t>
  </si>
  <si>
    <t>-</t>
  </si>
  <si>
    <t>-</t>
  </si>
  <si>
    <r>
      <rPr>
        <sz val="10"/>
        <rFont val="Arial"/>
        <family val="2"/>
      </rPr>
      <t xml:space="preserve">es_exput
</t>
    </r>
    <r>
      <rPr>
        <sz val="10"/>
        <rFont val="Arial"/>
        <family val="2"/>
      </rPr>
      <t>(256×256、半透明あり)</t>
    </r>
  </si>
  <si>
    <t>-</t>
  </si>
  <si>
    <t>-</t>
  </si>
  <si>
    <t>-</t>
  </si>
  <si>
    <r>
      <rPr>
        <sz val="10"/>
        <rFont val="Arial"/>
        <family val="2"/>
      </rPr>
      <t>es_exput
(640×480)</t>
    </r>
  </si>
  <si>
    <t>-</t>
  </si>
  <si>
    <t>-</t>
  </si>
  <si>
    <t>-</t>
  </si>
  <si>
    <r>
      <rPr>
        <sz val="10"/>
        <rFont val="Arial"/>
        <family val="2"/>
      </rPr>
      <t>es_fill
(32×32)</t>
    </r>
  </si>
  <si>
    <r>
      <rPr>
        <sz val="10"/>
        <rFont val="Arial"/>
        <family val="2"/>
      </rPr>
      <t>es_fill
(256×256)</t>
    </r>
  </si>
  <si>
    <r>
      <rPr>
        <sz val="10"/>
        <rFont val="Arial"/>
        <family val="2"/>
      </rPr>
      <t>es_fill
(640×480)</t>
    </r>
  </si>
  <si>
    <r>
      <rPr>
        <sz val="10"/>
        <rFont val="Arial"/>
        <family val="2"/>
      </rPr>
      <t>es_fmes
(8pt.)</t>
    </r>
  </si>
  <si>
    <r>
      <rPr>
        <sz val="10"/>
        <rFont val="Arial"/>
        <family val="2"/>
      </rPr>
      <t>es_fmes
(16pt.)</t>
    </r>
  </si>
  <si>
    <r>
      <rPr>
        <sz val="10"/>
        <rFont val="Arial"/>
        <family val="2"/>
      </rPr>
      <t>es_fmes
(48pt.)</t>
    </r>
  </si>
  <si>
    <r>
      <rPr>
        <sz val="10"/>
        <rFont val="Arial"/>
        <family val="2"/>
      </rPr>
      <t>es_fmes
(DirectDrawバッファへの書き込み)</t>
    </r>
  </si>
  <si>
    <r>
      <rPr>
        <sz val="10"/>
        <rFont val="Arial"/>
        <family val="2"/>
      </rPr>
      <t>es_fmes
(Direct3Dバッファへの書き込み)</t>
    </r>
  </si>
  <si>
    <t>-</t>
  </si>
  <si>
    <t>-</t>
  </si>
  <si>
    <t>-</t>
  </si>
  <si>
    <t>es_gdi</t>
  </si>
  <si>
    <t>実際の実行速度は計測値の約2倍。</t>
  </si>
  <si>
    <r>
      <rPr>
        <sz val="10"/>
        <rFont val="Arial"/>
        <family val="2"/>
      </rPr>
      <t>es_getbuf
(DirectDrawバッファ)</t>
    </r>
  </si>
  <si>
    <r>
      <rPr>
        <sz val="10"/>
        <rFont val="Arial"/>
        <family val="2"/>
      </rPr>
      <t>es_getbuf
(Direct3Dバッファ)</t>
    </r>
  </si>
  <si>
    <t>-</t>
  </si>
  <si>
    <t>-</t>
  </si>
  <si>
    <t>-</t>
  </si>
  <si>
    <t>es_mes</t>
  </si>
  <si>
    <r>
      <rPr>
        <sz val="10"/>
        <rFont val="Arial"/>
        <family val="2"/>
      </rPr>
      <t>es_mes
(DirectDrawバッファへの書き込み)</t>
    </r>
  </si>
  <si>
    <r>
      <rPr>
        <sz val="10"/>
        <rFont val="Arial"/>
        <family val="2"/>
      </rPr>
      <t>es_mes
(Direct3Dバッファへの書き込み)</t>
    </r>
  </si>
  <si>
    <t>-</t>
  </si>
  <si>
    <t>-</t>
  </si>
  <si>
    <t>-</t>
  </si>
  <si>
    <t>es_palcopy</t>
  </si>
  <si>
    <t>-</t>
  </si>
  <si>
    <t>-</t>
  </si>
  <si>
    <t>-</t>
  </si>
  <si>
    <t>-</t>
  </si>
  <si>
    <t>-</t>
  </si>
  <si>
    <t>-</t>
  </si>
  <si>
    <t>-</t>
  </si>
  <si>
    <t>-</t>
  </si>
  <si>
    <t>-</t>
  </si>
  <si>
    <t>es_palfade</t>
  </si>
  <si>
    <t>es_palset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</si>
  <si>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</si>
  <si>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</si>
  <si>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</si>
  <si>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</si>
  <si>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</si>
  <si>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</si>
  <si>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</si>
  <si>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</si>
  <si>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</si>
  <si>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rPr>
        <sz val="10"/>
        <rFont val="Arial"/>
        <family val="2"/>
      </rPr>
      <t>es_put
(32×32)</t>
    </r>
  </si>
  <si>
    <r>
      <rPr>
        <sz val="10"/>
        <rFont val="Arial"/>
        <family val="2"/>
      </rPr>
      <t>es_put
(256×256)</t>
    </r>
  </si>
  <si>
    <r>
      <rPr>
        <sz val="10"/>
        <rFont val="Arial"/>
        <family val="2"/>
      </rPr>
      <t>es_put
(640×480)</t>
    </r>
  </si>
  <si>
    <r>
      <rPr>
        <sz val="10"/>
        <rFont val="Arial"/>
        <family val="2"/>
      </rPr>
      <t>es_sync
(Flip)</t>
    </r>
  </si>
  <si>
    <t>-</t>
  </si>
  <si>
    <t>-</t>
  </si>
  <si>
    <t>-</t>
  </si>
  <si>
    <t>ウィンドウモードではFlipによる画面更新をサポートしていない。</t>
  </si>
  <si>
    <r>
      <rPr>
        <sz val="10"/>
        <rFont val="Arial"/>
        <family val="2"/>
      </rPr>
      <t>es_sync
(Blt)</t>
    </r>
  </si>
  <si>
    <r>
      <rPr>
        <sz val="10"/>
        <rFont val="Arial"/>
        <family val="2"/>
      </rPr>
      <t>es_xfer
(表画面→裏画面)</t>
    </r>
  </si>
  <si>
    <r>
      <rPr>
        <sz val="10"/>
        <rFont val="Arial"/>
        <family val="2"/>
      </rPr>
      <t>es_xfer
(表画面→バッファ)</t>
    </r>
  </si>
  <si>
    <r>
      <rPr>
        <sz val="10"/>
        <rFont val="Arial"/>
        <family val="2"/>
      </rPr>
      <t>es_xfer
(バッファ→バッファ)</t>
    </r>
  </si>
  <si>
    <r>
      <rPr>
        <sz val="10"/>
        <rFont val="Arial"/>
        <family val="2"/>
      </rPr>
      <t>es_zoom
(256×256→32×32)</t>
    </r>
  </si>
  <si>
    <r>
      <rPr>
        <sz val="10"/>
        <rFont val="Arial"/>
        <family val="2"/>
      </rPr>
      <t>es_zoom
(256×256→256×256)</t>
    </r>
  </si>
  <si>
    <r>
      <rPr>
        <sz val="10"/>
        <rFont val="Arial"/>
        <family val="2"/>
      </rPr>
      <t>es_zoom
(256×256→640×480)</t>
    </r>
  </si>
</sst>
</file>

<file path=xl/styles.xml><?xml version="1.0" encoding="utf-8"?>
<styleSheet xmlns="http://schemas.openxmlformats.org/spreadsheetml/2006/main">
  <numFmts count="11">
    <numFmt numFmtId="5" formatCode="#,##0\ &quot;¥&quot;;\-#,##0\ &quot;¥&quot;"/>
    <numFmt numFmtId="6" formatCode="#,##0\ &quot;¥&quot;;[Red]\-#,##0\ &quot;¥&quot;"/>
    <numFmt numFmtId="7" formatCode="#,##0.00\ &quot;¥&quot;;\-#,##0.00\ &quot;¥&quot;"/>
    <numFmt numFmtId="8" formatCode="#,##0.00\ &quot;¥&quot;;[Red]\-#,##0.00\ &quot;¥&quot;"/>
    <numFmt numFmtId="42" formatCode="_-* #,##0\ &quot;¥&quot;_-;\-* #,##0\ &quot;¥&quot;_-;_-* &quot;-&quot;\ &quot;¥&quot;_-;_-@_-"/>
    <numFmt numFmtId="41" formatCode="_-* #,##0\ _¥_-;\-* #,##0\ _¥_-;_-* &quot;-&quot;\ _¥_-;_-@_-"/>
    <numFmt numFmtId="44" formatCode="_-* #,##0.00\ &quot;¥&quot;_-;\-* #,##0.00\ &quot;¥&quot;_-;_-* &quot;-&quot;??\ &quot;¥&quot;_-;_-@_-"/>
    <numFmt numFmtId="43" formatCode="_-* #,##0.00\ _¥_-;\-* #,##0.00\ _¥_-;_-* &quot;-&quot;??\ _¥_-;_-@_-"/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sz val="5.1"/>
      <color indexed="8"/>
      <name val="Arial Unicode MS"/>
      <family val="0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vertical="center"/>
    </xf>
    <xf numFmtId="165" fontId="0" fillId="0" borderId="4" xfId="0" applyNumberFormat="1" applyFont="1" applyBorder="1" applyAlignment="1">
      <alignment horizontal="right" vertical="center"/>
    </xf>
    <xf numFmtId="166" fontId="0" fillId="0" borderId="4" xfId="0" applyNumberFormat="1" applyFont="1" applyBorder="1" applyAlignment="1">
      <alignment horizontal="right" vertical="center"/>
    </xf>
    <xf numFmtId="164" fontId="1" fillId="0" borderId="5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0" fillId="0" borderId="5" xfId="0" applyFont="1" applyBorder="1" applyAlignment="1">
      <alignment vertical="center" wrapText="1"/>
    </xf>
    <xf numFmtId="164" fontId="0" fillId="0" borderId="6" xfId="0" applyFont="1" applyBorder="1" applyAlignment="1">
      <alignment vertical="center"/>
    </xf>
    <xf numFmtId="165" fontId="0" fillId="0" borderId="7" xfId="0" applyNumberFormat="1" applyFont="1" applyBorder="1" applyAlignment="1">
      <alignment horizontal="right" vertical="center"/>
    </xf>
    <xf numFmtId="166" fontId="0" fillId="0" borderId="7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vertic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vertical="center"/>
    </xf>
    <xf numFmtId="165" fontId="0" fillId="0" borderId="13" xfId="0" applyNumberFormat="1" applyFont="1" applyBorder="1" applyAlignment="1">
      <alignment horizontal="right" vertical="center"/>
    </xf>
    <xf numFmtId="166" fontId="0" fillId="0" borderId="14" xfId="0" applyNumberFormat="1" applyFont="1" applyBorder="1" applyAlignment="1">
      <alignment horizontal="right" vertical="center"/>
    </xf>
    <xf numFmtId="164" fontId="0" fillId="0" borderId="13" xfId="0" applyBorder="1" applyAlignment="1">
      <alignment horizontal="right" vertical="center"/>
    </xf>
    <xf numFmtId="164" fontId="0" fillId="0" borderId="4" xfId="0" applyFont="1" applyBorder="1" applyAlignment="1">
      <alignment horizontal="right" vertical="center"/>
    </xf>
    <xf numFmtId="164" fontId="0" fillId="0" borderId="14" xfId="0" applyFont="1" applyBorder="1" applyAlignment="1">
      <alignment horizontal="right" vertical="center"/>
    </xf>
    <xf numFmtId="164" fontId="0" fillId="0" borderId="13" xfId="0" applyFont="1" applyBorder="1" applyAlignment="1">
      <alignment horizontal="right" vertical="center"/>
    </xf>
    <xf numFmtId="164" fontId="2" fillId="0" borderId="5" xfId="0" applyBorder="1" applyAlignment="1">
      <alignment vertical="center"/>
    </xf>
    <xf numFmtId="164" fontId="0" fillId="0" borderId="13" xfId="0" applyFont="1" applyBorder="1" applyAlignment="1">
      <alignment vertical="center" wrapText="1"/>
    </xf>
    <xf numFmtId="165" fontId="0" fillId="0" borderId="13" xfId="0" applyNumberFormat="1" applyBorder="1" applyAlignment="1">
      <alignment horizontal="right" vertical="center"/>
    </xf>
    <xf numFmtId="164" fontId="0" fillId="0" borderId="5" xfId="0" applyFont="1" applyBorder="1" applyAlignment="1">
      <alignment/>
    </xf>
    <xf numFmtId="164" fontId="0" fillId="0" borderId="15" xfId="0" applyFont="1" applyBorder="1" applyAlignment="1">
      <alignment vertical="center"/>
    </xf>
    <xf numFmtId="164" fontId="0" fillId="0" borderId="15" xfId="0" applyFont="1" applyBorder="1" applyAlignment="1">
      <alignment vertical="center" wrapText="1"/>
    </xf>
    <xf numFmtId="165" fontId="0" fillId="0" borderId="15" xfId="0" applyNumberFormat="1" applyFont="1" applyBorder="1" applyAlignment="1">
      <alignment horizontal="right" vertical="center"/>
    </xf>
    <xf numFmtId="166" fontId="0" fillId="0" borderId="16" xfId="0" applyNumberFormat="1" applyFont="1" applyBorder="1" applyAlignment="1">
      <alignment horizontal="right" vertical="center"/>
    </xf>
    <xf numFmtId="164" fontId="2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5">
      <selection activeCell="E16" sqref="E16"/>
    </sheetView>
  </sheetViews>
  <sheetFormatPr defaultColWidth="9.140625" defaultRowHeight="12.75"/>
  <cols>
    <col min="1" max="1" width="25.140625" style="1" customWidth="1"/>
    <col min="2" max="2" width="12.140625" style="1" customWidth="1"/>
    <col min="3" max="3" width="12.57421875" style="1" customWidth="1"/>
    <col min="4" max="4" width="11.57421875" style="1" customWidth="1"/>
    <col min="5" max="5" width="46.28125" style="1" customWidth="1"/>
    <col min="6" max="256" width="11.57421875" style="1" customWidth="1"/>
  </cols>
  <sheetData>
    <row r="1" spans="1:5" s="1" customFormat="1" ht="12.75">
      <c r="A1" s="2"/>
      <c r="B1" s="3" t="s">
        <v>0</v>
      </c>
      <c r="C1" s="3" t="s">
        <v>1</v>
      </c>
      <c r="D1" s="3" t="s">
        <v>2</v>
      </c>
      <c r="E1" s="2" t="s">
        <v>3</v>
      </c>
    </row>
    <row r="2" spans="1:5" s="1" customFormat="1" ht="12.75">
      <c r="A2" s="4" t="s">
        <v>4</v>
      </c>
      <c r="B2" s="5">
        <v>40.8</v>
      </c>
      <c r="C2" s="6">
        <f>1000000*1000/B2</f>
        <v>24509803.92156863</v>
      </c>
      <c r="D2" s="6">
        <f>B2/$B$2</f>
        <v>1</v>
      </c>
      <c r="E2" s="7" t="s">
        <v>5</v>
      </c>
    </row>
    <row r="3" spans="1:5" s="1" customFormat="1" ht="12.75">
      <c r="A3" s="8" t="s">
        <v>6</v>
      </c>
      <c r="B3" s="5">
        <v>304.6</v>
      </c>
      <c r="C3" s="6">
        <f>1000000*1000/B3</f>
        <v>3282994.090610637</v>
      </c>
      <c r="D3" s="6">
        <f>B3/$B$2</f>
        <v>7.465686274509805</v>
      </c>
      <c r="E3" s="7"/>
    </row>
    <row r="4" spans="1:5" s="1" customFormat="1" ht="12.75">
      <c r="A4" s="8" t="s">
        <v>7</v>
      </c>
      <c r="B4" s="5">
        <v>346.7</v>
      </c>
      <c r="C4" s="6">
        <f>1000000*1000/B4</f>
        <v>2884338.044418806</v>
      </c>
      <c r="D4" s="6">
        <f>B4/$B$2</f>
        <v>8.497549019607844</v>
      </c>
      <c r="E4" s="9"/>
    </row>
    <row r="5" spans="1:5" s="1" customFormat="1" ht="12.75">
      <c r="A5" s="8" t="s">
        <v>8</v>
      </c>
      <c r="B5" s="5">
        <v>516.6</v>
      </c>
      <c r="C5" s="6">
        <f>1000000*1000/B5</f>
        <v>1935733.643050716</v>
      </c>
      <c r="D5" s="6">
        <f>B5/$B$2</f>
        <v>12.661764705882355</v>
      </c>
      <c r="E5" s="9"/>
    </row>
    <row r="6" spans="1:5" s="1" customFormat="1" ht="12.75">
      <c r="A6" s="8" t="s">
        <v>9</v>
      </c>
      <c r="B6" s="5">
        <v>336.6</v>
      </c>
      <c r="C6" s="6">
        <f>1000000*1000/B6</f>
        <v>2970885.3238265</v>
      </c>
      <c r="D6" s="6">
        <f>B6/$B$2</f>
        <v>8.250000000000002</v>
      </c>
      <c r="E6" s="9"/>
    </row>
    <row r="7" spans="1:5" s="1" customFormat="1" ht="12.75">
      <c r="A7" s="8" t="s">
        <v>10</v>
      </c>
      <c r="B7" s="5">
        <v>326.3</v>
      </c>
      <c r="C7" s="6">
        <f>1000000*1000/B7</f>
        <v>3064664.4192460924</v>
      </c>
      <c r="D7" s="6">
        <f>B7/$B$2</f>
        <v>7.997549019607844</v>
      </c>
      <c r="E7" s="9"/>
    </row>
    <row r="8" spans="1:5" s="1" customFormat="1" ht="12.75">
      <c r="A8" s="8" t="s">
        <v>11</v>
      </c>
      <c r="B8" s="5">
        <v>298.8</v>
      </c>
      <c r="C8" s="6">
        <f>1000000*1000/B8</f>
        <v>3346720.214190094</v>
      </c>
      <c r="D8" s="6">
        <f>B8/$B$2</f>
        <v>7.3235294117647065</v>
      </c>
      <c r="E8" s="9"/>
    </row>
    <row r="9" spans="1:5" s="1" customFormat="1" ht="24.75">
      <c r="A9" s="10" t="s">
        <v>12</v>
      </c>
      <c r="B9" s="5">
        <v>287.4</v>
      </c>
      <c r="C9" s="6">
        <f>1000000*1000/B9</f>
        <v>3479471.120389701</v>
      </c>
      <c r="D9" s="6">
        <f>B9/$B$2</f>
        <v>7.044117647058823</v>
      </c>
      <c r="E9" s="9"/>
    </row>
    <row r="10" spans="1:5" s="1" customFormat="1" ht="24.75">
      <c r="A10" s="10" t="s">
        <v>13</v>
      </c>
      <c r="B10" s="5">
        <v>365.6</v>
      </c>
      <c r="C10" s="6">
        <f>1000000*1000/B10</f>
        <v>2735229.759299781</v>
      </c>
      <c r="D10" s="6">
        <f>B10/$B$2</f>
        <v>8.960784313725492</v>
      </c>
      <c r="E10" s="9"/>
    </row>
    <row r="11" spans="1:5" s="1" customFormat="1" ht="12.75">
      <c r="A11" s="8" t="s">
        <v>14</v>
      </c>
      <c r="B11" s="5">
        <v>57447.8</v>
      </c>
      <c r="C11" s="6">
        <f>1000000*1000/B11</f>
        <v>17407.106973635196</v>
      </c>
      <c r="D11" s="6">
        <f>B11/$B$2</f>
        <v>1408.0343137254904</v>
      </c>
      <c r="E11" s="9"/>
    </row>
    <row r="12" spans="1:5" s="1" customFormat="1" ht="24.75">
      <c r="A12" s="10" t="s">
        <v>15</v>
      </c>
      <c r="B12" s="5">
        <v>3250</v>
      </c>
      <c r="C12" s="6">
        <f>1000000*1000/B12</f>
        <v>307692.3076923077</v>
      </c>
      <c r="D12" s="6">
        <f>B12/$B$2</f>
        <v>79.65686274509804</v>
      </c>
      <c r="E12" s="9" t="s">
        <v>16</v>
      </c>
    </row>
    <row r="13" spans="1:5" s="1" customFormat="1" ht="12.75">
      <c r="A13" s="8" t="s">
        <v>17</v>
      </c>
      <c r="B13" s="5">
        <v>234.3</v>
      </c>
      <c r="C13" s="6">
        <f>1000000*1000/B13</f>
        <v>4268032.437046521</v>
      </c>
      <c r="D13" s="6">
        <f>B13/$B$2</f>
        <v>5.74264705882353</v>
      </c>
      <c r="E13" s="9"/>
    </row>
    <row r="14" spans="1:5" s="1" customFormat="1" ht="12.75">
      <c r="A14" s="8" t="s">
        <v>18</v>
      </c>
      <c r="B14" s="5">
        <v>2577.2</v>
      </c>
      <c r="C14" s="6">
        <f>1000000*1000/B14</f>
        <v>388018.00403538725</v>
      </c>
      <c r="D14" s="6">
        <f>B14/$B$2</f>
        <v>63.166666666666664</v>
      </c>
      <c r="E14" s="9" t="s">
        <v>19</v>
      </c>
    </row>
    <row r="15" spans="1:5" s="1" customFormat="1" ht="12.75">
      <c r="A15" s="8" t="s">
        <v>20</v>
      </c>
      <c r="B15" s="5">
        <v>204.9</v>
      </c>
      <c r="C15" s="6">
        <f>1000000*1000/B15</f>
        <v>4880429.477794046</v>
      </c>
      <c r="D15" s="6">
        <f>B15/$B$2</f>
        <v>5.022058823529412</v>
      </c>
      <c r="E15" s="9"/>
    </row>
    <row r="16" spans="1:5" s="1" customFormat="1" ht="12.75">
      <c r="A16" s="8" t="s">
        <v>21</v>
      </c>
      <c r="B16" s="5">
        <v>451.4</v>
      </c>
      <c r="C16" s="6">
        <f>1000000*1000/B16</f>
        <v>2215330.084182543</v>
      </c>
      <c r="D16" s="6">
        <f>B16/$B$2</f>
        <v>11.06372549019608</v>
      </c>
      <c r="E16" s="9" t="s">
        <v>22</v>
      </c>
    </row>
    <row r="17" spans="1:5" s="1" customFormat="1" ht="12.75">
      <c r="A17" s="8" t="s">
        <v>23</v>
      </c>
      <c r="B17" s="5">
        <v>402.1</v>
      </c>
      <c r="C17" s="6">
        <f>1000000*1000/B17</f>
        <v>2486943.546381497</v>
      </c>
      <c r="D17" s="6">
        <f>B17/$B$2</f>
        <v>9.855392156862747</v>
      </c>
      <c r="E17" s="9"/>
    </row>
    <row r="18" spans="1:5" s="1" customFormat="1" ht="12.75">
      <c r="A18" s="8" t="s">
        <v>24</v>
      </c>
      <c r="B18" s="5">
        <v>599.4</v>
      </c>
      <c r="C18" s="6">
        <f>1000000*1000/B18</f>
        <v>1668335.0016683352</v>
      </c>
      <c r="D18" s="6">
        <f>B18/$B$2</f>
        <v>14.691176470588236</v>
      </c>
      <c r="E18" s="9"/>
    </row>
    <row r="19" spans="1:5" s="1" customFormat="1" ht="24.75">
      <c r="A19" s="10" t="s">
        <v>25</v>
      </c>
      <c r="B19" s="5">
        <v>263.7</v>
      </c>
      <c r="C19" s="6">
        <f>1000000*1000/B19</f>
        <v>3792188.0925293895</v>
      </c>
      <c r="D19" s="6">
        <f>B19/$B$2</f>
        <v>6.463235294117648</v>
      </c>
      <c r="E19" s="9"/>
    </row>
    <row r="20" spans="1:5" s="1" customFormat="1" ht="24.75">
      <c r="A20" s="10" t="s">
        <v>26</v>
      </c>
      <c r="B20" s="5">
        <v>2635.2</v>
      </c>
      <c r="C20" s="6">
        <f>1000000*1000/B20</f>
        <v>379477.8384942319</v>
      </c>
      <c r="D20" s="6">
        <f>B20/$B$2</f>
        <v>64.58823529411765</v>
      </c>
      <c r="E20" s="9"/>
    </row>
    <row r="21" spans="1:5" s="1" customFormat="1" ht="24.75">
      <c r="A21" s="10" t="s">
        <v>27</v>
      </c>
      <c r="B21" s="5">
        <v>327.5</v>
      </c>
      <c r="C21" s="6">
        <f>1000000*1000/B21</f>
        <v>3053435.1145038167</v>
      </c>
      <c r="D21" s="6">
        <f>B21/$B$2</f>
        <v>8.026960784313726</v>
      </c>
      <c r="E21" s="9"/>
    </row>
    <row r="22" spans="1:5" s="1" customFormat="1" ht="24.75">
      <c r="A22" s="10" t="s">
        <v>28</v>
      </c>
      <c r="B22" s="5">
        <v>3755.6</v>
      </c>
      <c r="C22" s="6">
        <f>1000000*1000/B22</f>
        <v>266269.0382362339</v>
      </c>
      <c r="D22" s="6">
        <f>B22/$B$2</f>
        <v>92.04901960784314</v>
      </c>
      <c r="E22" s="9"/>
    </row>
    <row r="23" spans="1:5" s="1" customFormat="1" ht="12.75">
      <c r="A23" s="8" t="s">
        <v>29</v>
      </c>
      <c r="B23" s="5">
        <v>230.4</v>
      </c>
      <c r="C23" s="6">
        <f>1000000*1000/B23</f>
        <v>4340277.777777778</v>
      </c>
      <c r="D23" s="6">
        <f>B23/$B$2</f>
        <v>5.647058823529412</v>
      </c>
      <c r="E23" s="9"/>
    </row>
    <row r="24" spans="1:5" s="1" customFormat="1" ht="12.75">
      <c r="A24" s="8" t="s">
        <v>30</v>
      </c>
      <c r="B24" s="5">
        <v>277.8</v>
      </c>
      <c r="C24" s="6">
        <f>1000000*1000/B24</f>
        <v>3599712.023038157</v>
      </c>
      <c r="D24" s="6">
        <f>B24/$B$2</f>
        <v>6.808823529411765</v>
      </c>
      <c r="E24" s="9"/>
    </row>
    <row r="25" spans="1:5" s="1" customFormat="1" ht="12.75">
      <c r="A25" s="8" t="s">
        <v>31</v>
      </c>
      <c r="B25" s="5">
        <v>142.7</v>
      </c>
      <c r="C25" s="6">
        <f>1000000*1000/B25</f>
        <v>7007708.4793272605</v>
      </c>
      <c r="D25" s="6">
        <f>B25/$B$2</f>
        <v>3.497549019607843</v>
      </c>
      <c r="E25" s="9"/>
    </row>
    <row r="26" spans="1:5" s="1" customFormat="1" ht="24.75">
      <c r="A26" s="10" t="s">
        <v>32</v>
      </c>
      <c r="B26" s="5">
        <v>290.5</v>
      </c>
      <c r="C26" s="6">
        <f>1000000*1000/B26</f>
        <v>3442340.791738382</v>
      </c>
      <c r="D26" s="6">
        <f>B26/$B$2</f>
        <v>7.120098039215687</v>
      </c>
      <c r="E26" s="9"/>
    </row>
    <row r="27" spans="1:5" s="1" customFormat="1" ht="24.75">
      <c r="A27" s="10" t="s">
        <v>33</v>
      </c>
      <c r="B27" s="5">
        <v>370.9</v>
      </c>
      <c r="C27" s="6">
        <f>1000000*1000/B27</f>
        <v>2696144.513345915</v>
      </c>
      <c r="D27" s="6">
        <f>B27/$B$2</f>
        <v>9.090686274509805</v>
      </c>
      <c r="E27" s="9"/>
    </row>
    <row r="28" spans="1:5" s="1" customFormat="1" ht="12.75">
      <c r="A28" s="8" t="s">
        <v>34</v>
      </c>
      <c r="B28" s="5">
        <v>41963.4</v>
      </c>
      <c r="C28" s="6">
        <f>1000000*1000/B28</f>
        <v>23830.29020527412</v>
      </c>
      <c r="D28" s="6">
        <f>B28/$B$2</f>
        <v>1028.5147058823532</v>
      </c>
      <c r="E28" s="9" t="s">
        <v>35</v>
      </c>
    </row>
    <row r="29" spans="1:5" s="1" customFormat="1" ht="12.75">
      <c r="A29" s="8" t="s">
        <v>36</v>
      </c>
      <c r="B29" s="5">
        <v>175.4</v>
      </c>
      <c r="C29" s="6">
        <f>1000000*1000/B29</f>
        <v>5701254.275940707</v>
      </c>
      <c r="D29" s="6">
        <f>B29/$B$2</f>
        <v>4.299019607843138</v>
      </c>
      <c r="E29" s="9"/>
    </row>
    <row r="30" spans="1:5" s="1" customFormat="1" ht="12.75">
      <c r="A30" s="8" t="s">
        <v>37</v>
      </c>
      <c r="B30" s="5">
        <v>218.2</v>
      </c>
      <c r="C30" s="6">
        <f>1000000*1000/B30</f>
        <v>4582951.42071494</v>
      </c>
      <c r="D30" s="6">
        <f>B30/$B$2</f>
        <v>5.348039215686275</v>
      </c>
      <c r="E30" s="9"/>
    </row>
    <row r="31" spans="1:5" s="1" customFormat="1" ht="24.75">
      <c r="A31" s="10" t="s">
        <v>38</v>
      </c>
      <c r="B31" s="5">
        <v>11214.8</v>
      </c>
      <c r="C31" s="6">
        <f>1000000*1000/B31</f>
        <v>89167.88529443234</v>
      </c>
      <c r="D31" s="6">
        <f>B31/$B$2</f>
        <v>274.8725490196079</v>
      </c>
      <c r="E31" s="9"/>
    </row>
    <row r="32" spans="1:5" s="1" customFormat="1" ht="24.75">
      <c r="A32" s="10" t="s">
        <v>39</v>
      </c>
      <c r="B32" s="5">
        <v>12508</v>
      </c>
      <c r="C32" s="6">
        <f>1000000*1000/B32</f>
        <v>79948.83274704189</v>
      </c>
      <c r="D32" s="6">
        <f>B32/$B$2</f>
        <v>306.5686274509804</v>
      </c>
      <c r="E32" s="9"/>
    </row>
    <row r="33" spans="1:5" s="1" customFormat="1" ht="24.75">
      <c r="A33" s="10" t="s">
        <v>40</v>
      </c>
      <c r="B33" s="5">
        <v>219.4</v>
      </c>
      <c r="C33" s="6">
        <f>1000000*1000/B33</f>
        <v>4557885.141294439</v>
      </c>
      <c r="D33" s="6">
        <f>B33/$B$2</f>
        <v>5.377450980392157</v>
      </c>
      <c r="E33" s="9"/>
    </row>
    <row r="34" spans="1:5" s="1" customFormat="1" ht="24.75">
      <c r="A34" s="10" t="s">
        <v>41</v>
      </c>
      <c r="B34" s="5">
        <v>2203.2</v>
      </c>
      <c r="C34" s="6">
        <f>1000000*1000/B34</f>
        <v>453885.2578068265</v>
      </c>
      <c r="D34" s="6">
        <f>B34/$B$2</f>
        <v>54</v>
      </c>
      <c r="E34" s="9"/>
    </row>
    <row r="35" spans="1:5" s="1" customFormat="1" ht="12.75">
      <c r="A35" s="8" t="s">
        <v>42</v>
      </c>
      <c r="B35" s="5">
        <v>229.1</v>
      </c>
      <c r="C35" s="6">
        <f>1000000*1000/B35</f>
        <v>4364906.154517678</v>
      </c>
      <c r="D35" s="6">
        <f>B35/$B$2</f>
        <v>5.615196078431373</v>
      </c>
      <c r="E35" s="9"/>
    </row>
    <row r="36" spans="1:5" s="1" customFormat="1" ht="12.75">
      <c r="A36" s="8" t="s">
        <v>43</v>
      </c>
      <c r="B36" s="5">
        <v>362</v>
      </c>
      <c r="C36" s="6">
        <f>1000000*1000/B36</f>
        <v>2762430.9392265193</v>
      </c>
      <c r="D36" s="6">
        <f>B36/$B$2</f>
        <v>8.872549019607844</v>
      </c>
      <c r="E36" s="9"/>
    </row>
    <row r="37" spans="1:5" s="1" customFormat="1" ht="12.75">
      <c r="A37" s="8" t="s">
        <v>44</v>
      </c>
      <c r="B37" s="5">
        <v>281.5</v>
      </c>
      <c r="C37" s="6">
        <f>1000000*1000/B37</f>
        <v>3552397.868561279</v>
      </c>
      <c r="D37" s="6">
        <f>B37/$B$2</f>
        <v>6.899509803921569</v>
      </c>
      <c r="E37" s="9"/>
    </row>
    <row r="38" spans="1:5" s="1" customFormat="1" ht="12.75">
      <c r="A38" s="8" t="s">
        <v>45</v>
      </c>
      <c r="B38" s="5">
        <v>477.2</v>
      </c>
      <c r="C38" s="6">
        <f>1000000*1000/B38</f>
        <v>2095557.4182732608</v>
      </c>
      <c r="D38" s="6">
        <f>B38/$B$2</f>
        <v>11.69607843137255</v>
      </c>
      <c r="E38" s="9"/>
    </row>
    <row r="39" spans="1:5" s="1" customFormat="1" ht="12.75">
      <c r="A39" s="8" t="s">
        <v>46</v>
      </c>
      <c r="B39" s="5">
        <v>297</v>
      </c>
      <c r="C39" s="6">
        <f>1000000*1000/B39</f>
        <v>3367003.367003367</v>
      </c>
      <c r="D39" s="6">
        <f>B39/$B$2</f>
        <v>7.279411764705883</v>
      </c>
      <c r="E39" s="9"/>
    </row>
    <row r="40" spans="1:5" s="1" customFormat="1" ht="12.75">
      <c r="A40" s="8" t="s">
        <v>47</v>
      </c>
      <c r="B40" s="5">
        <v>227.5</v>
      </c>
      <c r="C40" s="6">
        <f>1000000*1000/B40</f>
        <v>4395604.395604395</v>
      </c>
      <c r="D40" s="6">
        <f>B40/$B$2</f>
        <v>5.575980392156863</v>
      </c>
      <c r="E40" s="9"/>
    </row>
    <row r="41" spans="1:5" s="1" customFormat="1" ht="12.75">
      <c r="A41" s="8" t="s">
        <v>48</v>
      </c>
      <c r="B41" s="5">
        <v>192.8</v>
      </c>
      <c r="C41" s="6">
        <f>1000000*1000/B41</f>
        <v>5186721.991701244</v>
      </c>
      <c r="D41" s="6">
        <f>B41/$B$2</f>
        <v>4.725490196078432</v>
      </c>
      <c r="E41" s="9"/>
    </row>
    <row r="42" spans="1:5" s="1" customFormat="1" ht="12.75">
      <c r="A42" s="8" t="s">
        <v>49</v>
      </c>
      <c r="B42" s="5">
        <v>350.2</v>
      </c>
      <c r="C42" s="6">
        <f>1000000*1000/B42</f>
        <v>2855511.1364934323</v>
      </c>
      <c r="D42" s="6">
        <f>B42/$B$2</f>
        <v>8.583333333333334</v>
      </c>
      <c r="E42" s="9"/>
    </row>
    <row r="43" spans="1:5" s="1" customFormat="1" ht="24.75">
      <c r="A43" s="10" t="s">
        <v>50</v>
      </c>
      <c r="B43" s="5">
        <v>264.4</v>
      </c>
      <c r="C43" s="6">
        <f>1000000*1000/B43</f>
        <v>3782148.2602118007</v>
      </c>
      <c r="D43" s="6">
        <f>B43/$B$2</f>
        <v>6.480392156862745</v>
      </c>
      <c r="E43" s="9"/>
    </row>
    <row r="44" spans="1:5" s="1" customFormat="1" ht="24.75">
      <c r="A44" s="10" t="s">
        <v>51</v>
      </c>
      <c r="B44" s="5">
        <v>200.9</v>
      </c>
      <c r="C44" s="6">
        <f>1000000*1000/B44</f>
        <v>4977600.796416127</v>
      </c>
      <c r="D44" s="6">
        <f>B44/$B$2</f>
        <v>4.924019607843138</v>
      </c>
      <c r="E44" s="9"/>
    </row>
    <row r="45" spans="1:5" s="1" customFormat="1" ht="12.75">
      <c r="A45" s="8" t="s">
        <v>52</v>
      </c>
      <c r="B45" s="5">
        <v>234.8</v>
      </c>
      <c r="C45" s="6">
        <f>1000000*1000/B45</f>
        <v>4258943.781942078</v>
      </c>
      <c r="D45" s="6">
        <f>B45/$B$2</f>
        <v>5.754901960784315</v>
      </c>
      <c r="E45" s="9"/>
    </row>
    <row r="46" spans="1:5" s="1" customFormat="1" ht="12.75">
      <c r="A46" s="11" t="s">
        <v>53</v>
      </c>
      <c r="B46" s="12">
        <v>341.4</v>
      </c>
      <c r="C46" s="13">
        <f>1000000*1000/B46</f>
        <v>2929115.4071470415</v>
      </c>
      <c r="D46" s="13">
        <f>B46/$B$2</f>
        <v>8.36764705882353</v>
      </c>
      <c r="E46" s="14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C9" sqref="C9"/>
    </sheetView>
  </sheetViews>
  <sheetFormatPr defaultColWidth="9.140625" defaultRowHeight="12.75"/>
  <cols>
    <col min="1" max="1" width="27.57421875" style="1" customWidth="1"/>
    <col min="2" max="2" width="12.140625" style="1" customWidth="1"/>
    <col min="3" max="3" width="21.140625" style="1" customWidth="1"/>
    <col min="4" max="4" width="11.7109375" style="1" customWidth="1"/>
    <col min="5" max="5" width="12.57421875" style="1" customWidth="1"/>
    <col min="6" max="6" width="21.28125" style="1" customWidth="1"/>
    <col min="7" max="7" width="11.7109375" style="1" customWidth="1"/>
    <col min="8" max="8" width="12.7109375" style="1" customWidth="1"/>
    <col min="9" max="9" width="21.140625" style="1" customWidth="1"/>
    <col min="10" max="10" width="11.7109375" style="1" customWidth="1"/>
    <col min="11" max="11" width="12.8515625" style="1" customWidth="1"/>
    <col min="12" max="12" width="21.140625" style="1" customWidth="1"/>
    <col min="13" max="13" width="11.7109375" style="1" customWidth="1"/>
    <col min="14" max="14" width="49.00390625" style="1" customWidth="1"/>
    <col min="15" max="256" width="11.7109375" style="1" customWidth="1"/>
  </cols>
  <sheetData>
    <row r="1" spans="1:14" s="1" customFormat="1" ht="12.75">
      <c r="A1" s="15"/>
      <c r="B1" s="15" t="s">
        <v>54</v>
      </c>
      <c r="C1" s="16"/>
      <c r="D1" s="17"/>
      <c r="E1" s="16" t="s">
        <v>55</v>
      </c>
      <c r="F1" s="16"/>
      <c r="G1" s="16"/>
      <c r="H1" s="15" t="s">
        <v>56</v>
      </c>
      <c r="I1" s="16"/>
      <c r="J1" s="17"/>
      <c r="K1" s="16" t="s">
        <v>57</v>
      </c>
      <c r="L1" s="16"/>
      <c r="M1" s="16"/>
      <c r="N1" s="2"/>
    </row>
    <row r="2" spans="1:14" s="1" customFormat="1" ht="12.75">
      <c r="A2" s="18"/>
      <c r="B2" s="18" t="s">
        <v>58</v>
      </c>
      <c r="C2" s="3" t="s">
        <v>59</v>
      </c>
      <c r="D2" s="19" t="s">
        <v>60</v>
      </c>
      <c r="E2" s="18" t="s">
        <v>61</v>
      </c>
      <c r="F2" s="3" t="s">
        <v>62</v>
      </c>
      <c r="G2" s="19" t="s">
        <v>63</v>
      </c>
      <c r="H2" s="18" t="s">
        <v>64</v>
      </c>
      <c r="I2" s="3" t="s">
        <v>65</v>
      </c>
      <c r="J2" s="19" t="s">
        <v>66</v>
      </c>
      <c r="K2" s="3" t="s">
        <v>67</v>
      </c>
      <c r="L2" s="3" t="s">
        <v>68</v>
      </c>
      <c r="M2" s="3" t="s">
        <v>69</v>
      </c>
      <c r="N2" s="2" t="s">
        <v>70</v>
      </c>
    </row>
    <row r="3" spans="1:14" s="1" customFormat="1" ht="12.75">
      <c r="A3" s="20" t="s">
        <v>71</v>
      </c>
      <c r="B3" s="21">
        <v>1668845.8</v>
      </c>
      <c r="C3" s="6">
        <f>1000/B3*1000</f>
        <v>0.5992165363630361</v>
      </c>
      <c r="D3" s="22">
        <v>1</v>
      </c>
      <c r="E3" s="23" t="s">
        <v>72</v>
      </c>
      <c r="F3" s="24"/>
      <c r="G3" s="25"/>
      <c r="H3" s="26" t="s">
        <v>73</v>
      </c>
      <c r="I3" s="24"/>
      <c r="J3" s="25"/>
      <c r="K3" s="24" t="s">
        <v>74</v>
      </c>
      <c r="L3" s="24"/>
      <c r="M3" s="24"/>
      <c r="N3" s="27" t="s">
        <v>75</v>
      </c>
    </row>
    <row r="4" spans="1:14" s="1" customFormat="1" ht="24.75">
      <c r="A4" s="28" t="s">
        <v>76</v>
      </c>
      <c r="B4" s="21">
        <v>141424.3</v>
      </c>
      <c r="C4" s="6">
        <f>1000/B4*1000</f>
        <v>7.070920626794689</v>
      </c>
      <c r="D4" s="22">
        <f>$B$3/B4</f>
        <v>11.800276190159684</v>
      </c>
      <c r="E4" s="29">
        <v>221043.5</v>
      </c>
      <c r="F4" s="6">
        <f>1000/E4*1000</f>
        <v>4.523996407946853</v>
      </c>
      <c r="G4" s="22">
        <f>$B$3/E4</f>
        <v>7.549852404617191</v>
      </c>
      <c r="H4" s="21">
        <v>219590.8</v>
      </c>
      <c r="I4" s="6">
        <f>1000/H4*1000</f>
        <v>4.5539248456674875</v>
      </c>
      <c r="J4" s="22">
        <f>$B$3/H4</f>
        <v>7.599798352207834</v>
      </c>
      <c r="K4" s="5">
        <v>221764.7</v>
      </c>
      <c r="L4" s="6">
        <f>1000/K4*1000</f>
        <v>4.5092839392383</v>
      </c>
      <c r="M4" s="6">
        <f>$B$3/K4</f>
        <v>7.5252995630052935</v>
      </c>
      <c r="N4" s="27"/>
    </row>
    <row r="5" spans="1:14" s="1" customFormat="1" ht="24.75">
      <c r="A5" s="28" t="s">
        <v>77</v>
      </c>
      <c r="B5" s="21">
        <v>124986.6</v>
      </c>
      <c r="C5" s="6">
        <f>1000/B5*1000</f>
        <v>8.000857691944576</v>
      </c>
      <c r="D5" s="22">
        <f>$B$3/B5</f>
        <v>13.3521977555994</v>
      </c>
      <c r="E5" s="21">
        <v>63651.8</v>
      </c>
      <c r="F5" s="6">
        <f>1000/E5*1000</f>
        <v>15.710474801969465</v>
      </c>
      <c r="G5" s="22">
        <f>$B$3/E5</f>
        <v>26.218359889272573</v>
      </c>
      <c r="H5" s="21">
        <v>31257.6</v>
      </c>
      <c r="I5" s="6">
        <f>1000/H5*1000</f>
        <v>31.992219492219498</v>
      </c>
      <c r="J5" s="22">
        <f>$B$3/H5</f>
        <v>53.390081132268634</v>
      </c>
      <c r="K5" s="5">
        <v>62881.3</v>
      </c>
      <c r="L5" s="6">
        <f>1000/K5*1000</f>
        <v>15.902979105075755</v>
      </c>
      <c r="M5" s="6">
        <f>$B$3/K5</f>
        <v>26.53961988699343</v>
      </c>
      <c r="N5" s="27"/>
    </row>
    <row r="6" spans="1:14" s="1" customFormat="1" ht="24.75">
      <c r="A6" s="28" t="s">
        <v>78</v>
      </c>
      <c r="B6" s="21">
        <v>28282.1</v>
      </c>
      <c r="C6" s="6">
        <f>1000/B6*1000</f>
        <v>35.35805332701603</v>
      </c>
      <c r="D6" s="22">
        <f>$B$3/B6</f>
        <v>59.00713879096673</v>
      </c>
      <c r="E6" s="21">
        <v>14105.6</v>
      </c>
      <c r="F6" s="6">
        <f>1000/E6*1000</f>
        <v>70.89382940108894</v>
      </c>
      <c r="G6" s="22">
        <f>$B$3/E6</f>
        <v>118.31086944192377</v>
      </c>
      <c r="H6" s="21">
        <v>7040</v>
      </c>
      <c r="I6" s="6">
        <f>1000/H6*1000</f>
        <v>142.04545454545456</v>
      </c>
      <c r="J6" s="22">
        <f>$B$3/H6</f>
        <v>237.05196022727273</v>
      </c>
      <c r="K6" s="5">
        <v>13798.2</v>
      </c>
      <c r="L6" s="6">
        <f>1000/K6*1000</f>
        <v>72.47322114478699</v>
      </c>
      <c r="M6" s="6">
        <f>$B$3/K6</f>
        <v>120.94663071994897</v>
      </c>
      <c r="N6" s="27"/>
    </row>
    <row r="7" spans="1:14" s="1" customFormat="1" ht="12.75">
      <c r="A7" s="20" t="s">
        <v>79</v>
      </c>
      <c r="B7" s="21">
        <v>1088259</v>
      </c>
      <c r="C7" s="6">
        <f>1000/B7*1000</f>
        <v>0.9188989018239224</v>
      </c>
      <c r="D7" s="22">
        <f>$B$3/B7</f>
        <v>1.5335005729334654</v>
      </c>
      <c r="E7" s="21">
        <v>610838.1</v>
      </c>
      <c r="F7" s="6">
        <f>1000/E7*1000</f>
        <v>1.6370950011140433</v>
      </c>
      <c r="G7" s="22">
        <f>$B$3/E7</f>
        <v>2.7320591168101664</v>
      </c>
      <c r="H7" s="21">
        <v>611727.5</v>
      </c>
      <c r="I7" s="6">
        <f>1000/H7*1000</f>
        <v>1.6347148035685823</v>
      </c>
      <c r="J7" s="22">
        <f>$B$3/H7</f>
        <v>2.7280869341332536</v>
      </c>
      <c r="K7" s="5">
        <v>606250.9</v>
      </c>
      <c r="L7" s="6">
        <f>1000/K7*1000</f>
        <v>1.6494820873667981</v>
      </c>
      <c r="M7" s="6">
        <f>$B$3/K7</f>
        <v>2.752731253677314</v>
      </c>
      <c r="N7" s="27"/>
    </row>
    <row r="8" spans="1:14" s="1" customFormat="1" ht="12.75">
      <c r="A8" s="20" t="s">
        <v>80</v>
      </c>
      <c r="B8" s="21">
        <v>28287.7</v>
      </c>
      <c r="C8" s="6">
        <f>1000/B8*1000</f>
        <v>35.35105363815368</v>
      </c>
      <c r="D8" s="22">
        <f>$B$3/B8</f>
        <v>58.995457389607495</v>
      </c>
      <c r="E8" s="21">
        <v>14652.4</v>
      </c>
      <c r="F8" s="6">
        <f>1000/E8*1000</f>
        <v>68.2482050722066</v>
      </c>
      <c r="G8" s="22">
        <f>$B$3/E8</f>
        <v>113.89573039229069</v>
      </c>
      <c r="H8" s="21">
        <v>14989.7</v>
      </c>
      <c r="I8" s="6">
        <f>1000/H8*1000</f>
        <v>66.71247590011808</v>
      </c>
      <c r="J8" s="22">
        <f>$B$3/H8</f>
        <v>111.33283521351328</v>
      </c>
      <c r="K8" s="5">
        <v>27888.9</v>
      </c>
      <c r="L8" s="6">
        <f>1000/K8*1000</f>
        <v>35.85655941969744</v>
      </c>
      <c r="M8" s="6">
        <f>$B$3/K8</f>
        <v>59.83906859001251</v>
      </c>
      <c r="N8" s="27"/>
    </row>
    <row r="9" spans="1:14" s="1" customFormat="1" ht="24.75">
      <c r="A9" s="28" t="s">
        <v>81</v>
      </c>
      <c r="B9" s="21">
        <v>211640.4</v>
      </c>
      <c r="C9" s="6">
        <f>1000/B9*1000</f>
        <v>4.724995794753743</v>
      </c>
      <c r="D9" s="22">
        <f>$B$3/B9</f>
        <v>7.885289387092446</v>
      </c>
      <c r="E9" s="21">
        <v>197492.6</v>
      </c>
      <c r="F9" s="6">
        <f>1000/E9*1000</f>
        <v>5.063480859536003</v>
      </c>
      <c r="G9" s="22">
        <f>$B$3/E9</f>
        <v>8.450168765817049</v>
      </c>
      <c r="H9" s="21">
        <v>183012</v>
      </c>
      <c r="I9" s="6">
        <f>1000/H9*1000</f>
        <v>5.464122571197517</v>
      </c>
      <c r="J9" s="22">
        <f>$B$3/H9</f>
        <v>9.118778003628178</v>
      </c>
      <c r="K9" s="5">
        <v>200706.3</v>
      </c>
      <c r="L9" s="6">
        <f>1000/K9*1000</f>
        <v>4.98240463802083</v>
      </c>
      <c r="M9" s="6">
        <f>$B$3/K9</f>
        <v>8.314865054061583</v>
      </c>
      <c r="N9" s="27"/>
    </row>
    <row r="10" spans="1:14" s="1" customFormat="1" ht="24.75">
      <c r="A10" s="28" t="s">
        <v>82</v>
      </c>
      <c r="B10" s="21">
        <v>55449.7</v>
      </c>
      <c r="C10" s="6">
        <f>1000/B10*1000</f>
        <v>18.034362674640263</v>
      </c>
      <c r="D10" s="22">
        <f>$B$3/B10</f>
        <v>30.096570405250166</v>
      </c>
      <c r="E10" s="21">
        <v>28262.5</v>
      </c>
      <c r="F10" s="6">
        <f>1000/E10*1000</f>
        <v>35.38257408226449</v>
      </c>
      <c r="G10" s="22">
        <f>$B$3/E10</f>
        <v>59.04806015037594</v>
      </c>
      <c r="H10" s="21">
        <v>13875.3</v>
      </c>
      <c r="I10" s="6">
        <f>1000/H10*1000</f>
        <v>72.07051379069281</v>
      </c>
      <c r="J10" s="22">
        <f>$B$3/H10</f>
        <v>120.27457424343979</v>
      </c>
      <c r="K10" s="5">
        <v>27739.1</v>
      </c>
      <c r="L10" s="6">
        <f>1000/K10*1000</f>
        <v>36.05019629331882</v>
      </c>
      <c r="M10" s="6">
        <f>$B$3/K10</f>
        <v>60.162218673280684</v>
      </c>
      <c r="N10" s="27"/>
    </row>
    <row r="11" spans="1:14" s="1" customFormat="1" ht="24.75">
      <c r="A11" s="28" t="s">
        <v>83</v>
      </c>
      <c r="B11" s="21">
        <v>12288.1</v>
      </c>
      <c r="C11" s="6">
        <f>1000/B11*1000</f>
        <v>81.37954606489205</v>
      </c>
      <c r="D11" s="22">
        <f>$B$3/B11</f>
        <v>135.80991365630163</v>
      </c>
      <c r="E11" s="21">
        <v>6092.9</v>
      </c>
      <c r="F11" s="6">
        <f>1000/E11*1000</f>
        <v>164.1254574997128</v>
      </c>
      <c r="G11" s="22">
        <f>$B$3/E11</f>
        <v>273.9000804214742</v>
      </c>
      <c r="H11" s="21">
        <v>3072.1</v>
      </c>
      <c r="I11" s="6">
        <f>1000/H11*1000</f>
        <v>325.510237296963</v>
      </c>
      <c r="J11" s="22">
        <f>$B$3/H11</f>
        <v>543.2263923700401</v>
      </c>
      <c r="K11" s="5">
        <v>6015.8</v>
      </c>
      <c r="L11" s="6">
        <f>1000/K11*1000</f>
        <v>166.22893048306125</v>
      </c>
      <c r="M11" s="6">
        <f>$B$3/K11</f>
        <v>277.41045247514876</v>
      </c>
      <c r="N11" s="27"/>
    </row>
    <row r="12" spans="1:14" s="1" customFormat="1" ht="12.75">
      <c r="A12" s="20" t="s">
        <v>84</v>
      </c>
      <c r="B12" s="21" t="s">
        <v>85</v>
      </c>
      <c r="C12" s="6" t="s">
        <v>86</v>
      </c>
      <c r="D12" s="22" t="s">
        <v>87</v>
      </c>
      <c r="E12" s="21">
        <v>851294.5</v>
      </c>
      <c r="F12" s="6">
        <f>1000/E12*1000</f>
        <v>1.1746816172311698</v>
      </c>
      <c r="G12" s="22">
        <f>$B$3/E12</f>
        <v>1.9603624832534452</v>
      </c>
      <c r="H12" s="21">
        <v>853871.4</v>
      </c>
      <c r="I12" s="6">
        <f>1000/H12*1000</f>
        <v>1.17113654351229</v>
      </c>
      <c r="J12" s="22">
        <f>$B$3/H12</f>
        <v>1.9544463018670024</v>
      </c>
      <c r="K12" s="5">
        <v>857275.7</v>
      </c>
      <c r="L12" s="6">
        <f>1000/K12*1000</f>
        <v>1.1664858807965746</v>
      </c>
      <c r="M12" s="6">
        <f>$B$3/K12</f>
        <v>1.9466850629266643</v>
      </c>
      <c r="N12" s="27" t="s">
        <v>88</v>
      </c>
    </row>
    <row r="13" spans="1:14" s="1" customFormat="1" ht="24.75">
      <c r="A13" s="28" t="s">
        <v>89</v>
      </c>
      <c r="B13" s="21">
        <v>7578.2</v>
      </c>
      <c r="C13" s="6">
        <f>1000/B13*1000</f>
        <v>131.9574569158903</v>
      </c>
      <c r="D13" s="22">
        <f>$B$3/B13</f>
        <v>220.21664775276452</v>
      </c>
      <c r="E13" s="21">
        <v>7411.9</v>
      </c>
      <c r="F13" s="6">
        <f>1000/E13*1000</f>
        <v>134.91817212860403</v>
      </c>
      <c r="G13" s="22">
        <f>$B$3/E13</f>
        <v>225.15762490049786</v>
      </c>
      <c r="H13" s="21">
        <v>7083.4</v>
      </c>
      <c r="I13" s="6">
        <f>1000/H13*1000</f>
        <v>141.1751418810176</v>
      </c>
      <c r="J13" s="22">
        <f>$B$3/H13</f>
        <v>235.59954259254033</v>
      </c>
      <c r="K13" s="5">
        <v>7522.5</v>
      </c>
      <c r="L13" s="6">
        <f>1000/K13*1000</f>
        <v>132.934529744101</v>
      </c>
      <c r="M13" s="6">
        <f>$B$3/K13</f>
        <v>221.8472316384181</v>
      </c>
      <c r="N13" s="27"/>
    </row>
    <row r="14" spans="1:14" s="1" customFormat="1" ht="24.75">
      <c r="A14" s="28" t="s">
        <v>90</v>
      </c>
      <c r="B14" s="21">
        <v>3928</v>
      </c>
      <c r="C14" s="6">
        <f>1000/B14*1000</f>
        <v>254.5824847250509</v>
      </c>
      <c r="D14" s="22">
        <f>$B$3/B14</f>
        <v>424.85891038696536</v>
      </c>
      <c r="E14" s="21">
        <v>3987.2</v>
      </c>
      <c r="F14" s="6">
        <f>1000/E14*1000</f>
        <v>250.80256821829855</v>
      </c>
      <c r="G14" s="22">
        <f>$B$3/E14</f>
        <v>418.5508126003211</v>
      </c>
      <c r="H14" s="21">
        <v>3727.3</v>
      </c>
      <c r="I14" s="6">
        <f>1000/H14*1000</f>
        <v>268.29071982400126</v>
      </c>
      <c r="J14" s="22">
        <f>$B$3/H14</f>
        <v>447.7358409572613</v>
      </c>
      <c r="K14" s="5">
        <v>3908.8</v>
      </c>
      <c r="L14" s="6">
        <f>1000/K14*1000</f>
        <v>255.83299222267703</v>
      </c>
      <c r="M14" s="6">
        <f>$B$3/K14</f>
        <v>426.94581457224723</v>
      </c>
      <c r="N14" s="27"/>
    </row>
    <row r="15" spans="1:14" s="1" customFormat="1" ht="24.75">
      <c r="A15" s="28" t="s">
        <v>91</v>
      </c>
      <c r="B15" s="21" t="s">
        <v>92</v>
      </c>
      <c r="C15" s="6" t="s">
        <v>93</v>
      </c>
      <c r="D15" s="22" t="s">
        <v>94</v>
      </c>
      <c r="E15" s="21">
        <v>759.1</v>
      </c>
      <c r="F15" s="6">
        <f>1000/E15*1000</f>
        <v>1317.3494928204452</v>
      </c>
      <c r="G15" s="22">
        <f>$B$3/E15</f>
        <v>2198.45316822553</v>
      </c>
      <c r="H15" s="21">
        <v>741.4</v>
      </c>
      <c r="I15" s="6">
        <f>1000/H15*1000</f>
        <v>1348.799568384138</v>
      </c>
      <c r="J15" s="22">
        <f>$B$3/H15</f>
        <v>2250.938494739682</v>
      </c>
      <c r="K15" s="5">
        <v>764.3</v>
      </c>
      <c r="L15" s="6">
        <f>1000/K15*1000</f>
        <v>1308.3867591259977</v>
      </c>
      <c r="M15" s="6">
        <f>$B$3/K15</f>
        <v>2183.495747743033</v>
      </c>
      <c r="N15" s="27"/>
    </row>
    <row r="16" spans="1:14" s="1" customFormat="1" ht="24.75">
      <c r="A16" s="28" t="s">
        <v>95</v>
      </c>
      <c r="B16" s="21" t="s">
        <v>96</v>
      </c>
      <c r="C16" s="6" t="s">
        <v>97</v>
      </c>
      <c r="D16" s="22" t="s">
        <v>98</v>
      </c>
      <c r="E16" s="21">
        <v>694.8</v>
      </c>
      <c r="F16" s="6">
        <f>1000/E16*1000</f>
        <v>1439.2630972941856</v>
      </c>
      <c r="G16" s="22">
        <f>$B$3/E16</f>
        <v>2401.908175014393</v>
      </c>
      <c r="H16" s="21">
        <v>684.4</v>
      </c>
      <c r="I16" s="6">
        <f>1000/H16*1000</f>
        <v>1461.133839859731</v>
      </c>
      <c r="J16" s="22">
        <f>$B$3/H16</f>
        <v>2438.407071887785</v>
      </c>
      <c r="K16" s="5">
        <v>706.1</v>
      </c>
      <c r="L16" s="6">
        <f>1000/K16*1000</f>
        <v>1416.22999575131</v>
      </c>
      <c r="M16" s="6">
        <f>$B$3/K16</f>
        <v>2363.4694802435915</v>
      </c>
      <c r="N16" s="27"/>
    </row>
    <row r="17" spans="1:14" s="1" customFormat="1" ht="24.75">
      <c r="A17" s="28" t="s">
        <v>99</v>
      </c>
      <c r="B17" s="21" t="s">
        <v>100</v>
      </c>
      <c r="C17" s="6" t="s">
        <v>101</v>
      </c>
      <c r="D17" s="22" t="s">
        <v>102</v>
      </c>
      <c r="E17" s="21">
        <v>53311.8</v>
      </c>
      <c r="F17" s="6">
        <f>1000/E17*1000</f>
        <v>18.757573370248238</v>
      </c>
      <c r="G17" s="22">
        <f>$B$3/E17</f>
        <v>31.303497537130614</v>
      </c>
      <c r="H17" s="21">
        <v>53947.2</v>
      </c>
      <c r="I17" s="6">
        <f>1000/H17*1000</f>
        <v>18.536643236349615</v>
      </c>
      <c r="J17" s="22">
        <f>$B$3/H17</f>
        <v>30.934799211080467</v>
      </c>
      <c r="K17" s="5">
        <v>52400.9</v>
      </c>
      <c r="L17" s="6">
        <f>1000/K17*1000</f>
        <v>19.083641693177025</v>
      </c>
      <c r="M17" s="6">
        <f>$B$3/K17</f>
        <v>31.847655288363367</v>
      </c>
      <c r="N17" s="27"/>
    </row>
    <row r="18" spans="1:14" s="1" customFormat="1" ht="24.75">
      <c r="A18" s="28" t="s">
        <v>103</v>
      </c>
      <c r="B18" s="21" t="s">
        <v>104</v>
      </c>
      <c r="C18" s="6" t="s">
        <v>105</v>
      </c>
      <c r="D18" s="22" t="s">
        <v>106</v>
      </c>
      <c r="E18" s="21">
        <v>17561.7</v>
      </c>
      <c r="F18" s="6">
        <f>1000/E18*1000</f>
        <v>56.942095583001645</v>
      </c>
      <c r="G18" s="22">
        <f>$B$3/E18</f>
        <v>95.02757705689085</v>
      </c>
      <c r="H18" s="21">
        <v>17561.7</v>
      </c>
      <c r="I18" s="6">
        <f>1000/H18*1000</f>
        <v>56.942095583001645</v>
      </c>
      <c r="J18" s="22">
        <f>$B$3/H18</f>
        <v>95.02757705689085</v>
      </c>
      <c r="K18" s="5">
        <v>15752.8</v>
      </c>
      <c r="L18" s="6">
        <f>1000/K18*1000</f>
        <v>63.48077802041542</v>
      </c>
      <c r="M18" s="6">
        <f>$B$3/K18</f>
        <v>105.93962978010259</v>
      </c>
      <c r="N18" s="27"/>
    </row>
    <row r="19" spans="1:14" s="1" customFormat="1" ht="24.75">
      <c r="A19" s="28" t="s">
        <v>107</v>
      </c>
      <c r="B19" s="21" t="s">
        <v>108</v>
      </c>
      <c r="C19" s="6" t="s">
        <v>109</v>
      </c>
      <c r="D19" s="22" t="s">
        <v>110</v>
      </c>
      <c r="E19" s="21">
        <v>17540.2</v>
      </c>
      <c r="F19" s="6">
        <f>1000/E19*1000</f>
        <v>57.01189268081321</v>
      </c>
      <c r="G19" s="22">
        <f>$B$3/E19</f>
        <v>95.14405765042588</v>
      </c>
      <c r="H19" s="21">
        <v>17510.5</v>
      </c>
      <c r="I19" s="6">
        <f>1000/H19*1000</f>
        <v>57.108591987664546</v>
      </c>
      <c r="J19" s="22">
        <f>$B$3/H19</f>
        <v>95.30543388252762</v>
      </c>
      <c r="K19" s="5">
        <v>15682.4</v>
      </c>
      <c r="L19" s="6">
        <f>1000/K19*1000</f>
        <v>63.76575014028465</v>
      </c>
      <c r="M19" s="6">
        <f>$B$3/K19</f>
        <v>106.41520430546346</v>
      </c>
      <c r="N19" s="27"/>
    </row>
    <row r="20" spans="1:14" s="1" customFormat="1" ht="24.75">
      <c r="A20" s="28" t="s">
        <v>111</v>
      </c>
      <c r="B20" s="21" t="s">
        <v>112</v>
      </c>
      <c r="C20" s="6" t="s">
        <v>113</v>
      </c>
      <c r="D20" s="22" t="s">
        <v>114</v>
      </c>
      <c r="E20" s="21">
        <v>17868.9</v>
      </c>
      <c r="F20" s="6">
        <f>1000/E20*1000</f>
        <v>55.9631538594989</v>
      </c>
      <c r="G20" s="22">
        <f>$B$3/E20</f>
        <v>93.39387427317854</v>
      </c>
      <c r="H20" s="21">
        <v>17836.2</v>
      </c>
      <c r="I20" s="6">
        <f>1000/H20*1000</f>
        <v>56.06575391619291</v>
      </c>
      <c r="J20" s="22">
        <f>$B$3/H20</f>
        <v>93.56509794687209</v>
      </c>
      <c r="K20" s="5">
        <v>16136</v>
      </c>
      <c r="L20" s="6">
        <f>1000/K20*1000</f>
        <v>61.97322756569162</v>
      </c>
      <c r="M20" s="6">
        <f>$B$3/K20</f>
        <v>103.4237605354487</v>
      </c>
      <c r="N20" s="27"/>
    </row>
    <row r="21" spans="1:14" s="1" customFormat="1" ht="24.75">
      <c r="A21" s="28" t="s">
        <v>115</v>
      </c>
      <c r="B21" s="21" t="s">
        <v>116</v>
      </c>
      <c r="C21" s="6" t="s">
        <v>117</v>
      </c>
      <c r="D21" s="22" t="s">
        <v>118</v>
      </c>
      <c r="E21" s="21">
        <v>4556.9</v>
      </c>
      <c r="F21" s="6">
        <f>1000/E21*1000</f>
        <v>219.44743136781585</v>
      </c>
      <c r="G21" s="22">
        <f>$B$3/E21</f>
        <v>366.22392415896775</v>
      </c>
      <c r="H21" s="21">
        <v>4556.9</v>
      </c>
      <c r="I21" s="6">
        <f>1000/H21*1000</f>
        <v>219.44743136781585</v>
      </c>
      <c r="J21" s="22">
        <f>$B$3/H21</f>
        <v>366.22392415896775</v>
      </c>
      <c r="K21" s="5">
        <v>3492.9</v>
      </c>
      <c r="L21" s="6">
        <f>1000/K21*1000</f>
        <v>286.29505568438833</v>
      </c>
      <c r="M21" s="6">
        <f>$B$3/K21</f>
        <v>477.7823012396576</v>
      </c>
      <c r="N21" s="27"/>
    </row>
    <row r="22" spans="1:14" s="1" customFormat="1" ht="24.75">
      <c r="A22" s="28" t="s">
        <v>119</v>
      </c>
      <c r="B22" s="21" t="s">
        <v>120</v>
      </c>
      <c r="C22" s="6" t="s">
        <v>121</v>
      </c>
      <c r="D22" s="22" t="s">
        <v>122</v>
      </c>
      <c r="E22" s="21">
        <v>61386.4</v>
      </c>
      <c r="F22" s="6">
        <f>1000/E22*1000</f>
        <v>16.290253215695984</v>
      </c>
      <c r="G22" s="22">
        <f>$B$3/E22</f>
        <v>27.18592065995074</v>
      </c>
      <c r="H22" s="21">
        <v>61142.6</v>
      </c>
      <c r="I22" s="6">
        <f>1000/H22*1000</f>
        <v>16.355208970505018</v>
      </c>
      <c r="J22" s="22">
        <f>$B$3/H22</f>
        <v>27.29432179854962</v>
      </c>
      <c r="K22" s="5">
        <v>56518</v>
      </c>
      <c r="L22" s="6">
        <f>1000/K22*1000</f>
        <v>17.693478183941398</v>
      </c>
      <c r="M22" s="6">
        <f>$B$3/K22</f>
        <v>29.52768675466223</v>
      </c>
      <c r="N22" s="27"/>
    </row>
    <row r="23" spans="1:14" s="1" customFormat="1" ht="24.75">
      <c r="A23" s="28" t="s">
        <v>123</v>
      </c>
      <c r="B23" s="21" t="s">
        <v>124</v>
      </c>
      <c r="C23" s="6" t="s">
        <v>125</v>
      </c>
      <c r="D23" s="22" t="s">
        <v>126</v>
      </c>
      <c r="E23" s="21">
        <v>17049.7</v>
      </c>
      <c r="F23" s="6">
        <f>1000/E23*1000</f>
        <v>58.652058393989336</v>
      </c>
      <c r="G23" s="22">
        <f>$B$3/E23</f>
        <v>97.88124131216385</v>
      </c>
      <c r="H23" s="21">
        <v>12420.4</v>
      </c>
      <c r="I23" s="6">
        <f>1000/H23*1000</f>
        <v>80.512704904834</v>
      </c>
      <c r="J23" s="22">
        <f>$B$3/H23</f>
        <v>134.3632894270716</v>
      </c>
      <c r="K23" s="5">
        <v>15161.5</v>
      </c>
      <c r="L23" s="6">
        <f>1000/K23*1000</f>
        <v>65.95653464366983</v>
      </c>
      <c r="M23" s="6">
        <f>$B$3/K23</f>
        <v>110.07128582264288</v>
      </c>
      <c r="N23" s="27"/>
    </row>
    <row r="24" spans="1:14" s="1" customFormat="1" ht="24.75">
      <c r="A24" s="28" t="s">
        <v>127</v>
      </c>
      <c r="B24" s="21" t="s">
        <v>128</v>
      </c>
      <c r="C24" s="6" t="s">
        <v>129</v>
      </c>
      <c r="D24" s="22" t="s">
        <v>130</v>
      </c>
      <c r="E24" s="21">
        <v>58726.8</v>
      </c>
      <c r="F24" s="6">
        <f>1000/E24*1000</f>
        <v>17.028000844588842</v>
      </c>
      <c r="G24" s="22">
        <f>$B$3/E24</f>
        <v>28.417107691888543</v>
      </c>
      <c r="H24" s="21">
        <v>59474.6</v>
      </c>
      <c r="I24" s="6">
        <f>1000/H24*1000</f>
        <v>16.813900387728545</v>
      </c>
      <c r="J24" s="22">
        <f>$B$3/H24</f>
        <v>28.05980704367915</v>
      </c>
      <c r="K24" s="5">
        <v>55195.9</v>
      </c>
      <c r="L24" s="6">
        <f>1000/K24*1000</f>
        <v>18.117287697093445</v>
      </c>
      <c r="M24" s="6">
        <f>$B$3/K24</f>
        <v>30.234959480686065</v>
      </c>
      <c r="N24" s="27"/>
    </row>
    <row r="25" spans="1:14" s="1" customFormat="1" ht="24.75">
      <c r="A25" s="28" t="s">
        <v>131</v>
      </c>
      <c r="B25" s="21" t="s">
        <v>132</v>
      </c>
      <c r="C25" s="6" t="s">
        <v>133</v>
      </c>
      <c r="D25" s="22" t="s">
        <v>134</v>
      </c>
      <c r="E25" s="21">
        <v>4505.7</v>
      </c>
      <c r="F25" s="6">
        <f>1000/E25*1000</f>
        <v>221.94109683290057</v>
      </c>
      <c r="G25" s="22">
        <f>$B$3/E25</f>
        <v>370.3854672969794</v>
      </c>
      <c r="H25" s="21">
        <v>4300.9</v>
      </c>
      <c r="I25" s="6">
        <f>1000/H25*1000</f>
        <v>232.50947476109653</v>
      </c>
      <c r="J25" s="22">
        <f>$B$3/H25</f>
        <v>388.02246041526195</v>
      </c>
      <c r="K25" s="5">
        <v>3460.4</v>
      </c>
      <c r="L25" s="6">
        <f>1000/K25*1000</f>
        <v>288.98393249335334</v>
      </c>
      <c r="M25" s="6">
        <f>$B$3/K25</f>
        <v>482.2696220090163</v>
      </c>
      <c r="N25" s="27"/>
    </row>
    <row r="26" spans="1:14" s="1" customFormat="1" ht="24.75">
      <c r="A26" s="28" t="s">
        <v>135</v>
      </c>
      <c r="B26" s="21" t="s">
        <v>136</v>
      </c>
      <c r="C26" s="6" t="s">
        <v>137</v>
      </c>
      <c r="D26" s="22" t="s">
        <v>138</v>
      </c>
      <c r="E26" s="21">
        <v>17100.9</v>
      </c>
      <c r="F26" s="6">
        <f>1000/E26*1000</f>
        <v>58.47645445561344</v>
      </c>
      <c r="G26" s="22">
        <f>$B$3/E26</f>
        <v>97.58818541714179</v>
      </c>
      <c r="H26" s="21">
        <v>13209.7</v>
      </c>
      <c r="I26" s="6">
        <f>1000/H26*1000</f>
        <v>75.70194629703929</v>
      </c>
      <c r="J26" s="22">
        <f>$B$3/H26</f>
        <v>126.33487512963958</v>
      </c>
      <c r="K26" s="5">
        <v>15205</v>
      </c>
      <c r="L26" s="6">
        <f>1000/K26*1000</f>
        <v>65.76783952647156</v>
      </c>
      <c r="M26" s="6">
        <f>$B$3/K26</f>
        <v>109.75638276882604</v>
      </c>
      <c r="N26" s="27"/>
    </row>
    <row r="27" spans="1:14" s="1" customFormat="1" ht="24.75">
      <c r="A27" s="28" t="s">
        <v>139</v>
      </c>
      <c r="B27" s="21" t="s">
        <v>140</v>
      </c>
      <c r="C27" s="6" t="s">
        <v>141</v>
      </c>
      <c r="D27" s="22" t="s">
        <v>142</v>
      </c>
      <c r="E27" s="21">
        <v>14076.3</v>
      </c>
      <c r="F27" s="6">
        <f>1000/E27*1000</f>
        <v>71.04139582134509</v>
      </c>
      <c r="G27" s="22">
        <f>$B$3/E27</f>
        <v>118.55713504258932</v>
      </c>
      <c r="H27" s="21">
        <v>9657.3</v>
      </c>
      <c r="I27" s="6">
        <f>1000/H27*1000</f>
        <v>103.54861089538485</v>
      </c>
      <c r="J27" s="22">
        <f>$B$3/H27</f>
        <v>172.80666438859726</v>
      </c>
      <c r="K27" s="5">
        <v>12489</v>
      </c>
      <c r="L27" s="6">
        <f>1000/K27*1000</f>
        <v>80.07046200656579</v>
      </c>
      <c r="M27" s="6">
        <f>$B$3/K27</f>
        <v>133.62525422371687</v>
      </c>
      <c r="N27" s="27"/>
    </row>
    <row r="28" spans="1:14" s="1" customFormat="1" ht="24.75">
      <c r="A28" s="28" t="s">
        <v>143</v>
      </c>
      <c r="B28" s="21" t="s">
        <v>144</v>
      </c>
      <c r="C28" s="6" t="s">
        <v>145</v>
      </c>
      <c r="D28" s="22" t="s">
        <v>146</v>
      </c>
      <c r="E28" s="21">
        <v>3686.5</v>
      </c>
      <c r="F28" s="6">
        <f>1000/E28*1000</f>
        <v>271.26000271260006</v>
      </c>
      <c r="G28" s="22">
        <f>$B$3/E28</f>
        <v>452.6911162349112</v>
      </c>
      <c r="H28" s="21">
        <v>3052.7</v>
      </c>
      <c r="I28" s="6">
        <f>1000/H28*1000</f>
        <v>327.57886461165526</v>
      </c>
      <c r="J28" s="22">
        <f>$B$3/H28</f>
        <v>546.6786123759296</v>
      </c>
      <c r="K28" s="5">
        <v>2681.8</v>
      </c>
      <c r="L28" s="6">
        <f>1000/K28*1000</f>
        <v>372.88388395853525</v>
      </c>
      <c r="M28" s="6">
        <f>$B$3/K28</f>
        <v>622.285703631889</v>
      </c>
      <c r="N28" s="27"/>
    </row>
    <row r="29" spans="1:14" s="1" customFormat="1" ht="24.75">
      <c r="A29" s="28" t="s">
        <v>147</v>
      </c>
      <c r="B29" s="21" t="s">
        <v>148</v>
      </c>
      <c r="C29" s="6" t="s">
        <v>149</v>
      </c>
      <c r="D29" s="22" t="s">
        <v>150</v>
      </c>
      <c r="E29" s="21">
        <v>53116</v>
      </c>
      <c r="F29" s="6">
        <f>1000/E29*1000</f>
        <v>18.82671887943369</v>
      </c>
      <c r="G29" s="22">
        <f>$B$3/E29</f>
        <v>31.418890729723625</v>
      </c>
      <c r="H29" s="21">
        <v>51653.5</v>
      </c>
      <c r="I29" s="6">
        <f>1000/H29*1000</f>
        <v>19.35977232907741</v>
      </c>
      <c r="J29" s="22">
        <f>$B$3/H29</f>
        <v>32.308474740337054</v>
      </c>
      <c r="K29" s="5">
        <v>49514.7</v>
      </c>
      <c r="L29" s="6">
        <f>1000/K29*1000</f>
        <v>20.19602259531008</v>
      </c>
      <c r="M29" s="6">
        <f>$B$3/K29</f>
        <v>33.70404748488833</v>
      </c>
      <c r="N29" s="27"/>
    </row>
    <row r="30" spans="1:14" s="1" customFormat="1" ht="24.75">
      <c r="A30" s="28" t="s">
        <v>151</v>
      </c>
      <c r="B30" s="21" t="s">
        <v>152</v>
      </c>
      <c r="C30" s="6" t="s">
        <v>153</v>
      </c>
      <c r="D30" s="22" t="s">
        <v>154</v>
      </c>
      <c r="E30" s="21">
        <v>17028.7</v>
      </c>
      <c r="F30" s="6">
        <f>1000/E30*1000</f>
        <v>58.72438882592329</v>
      </c>
      <c r="G30" s="22">
        <f>$B$3/E30</f>
        <v>98.00194964970902</v>
      </c>
      <c r="H30" s="21">
        <v>12390.5</v>
      </c>
      <c r="I30" s="6">
        <f>1000/H30*1000</f>
        <v>80.70699326096606</v>
      </c>
      <c r="J30" s="22">
        <f>$B$3/H30</f>
        <v>134.68752673419152</v>
      </c>
      <c r="K30" s="5">
        <v>15058.3</v>
      </c>
      <c r="L30" s="6">
        <f>1000/K30*1000</f>
        <v>66.40855873504978</v>
      </c>
      <c r="M30" s="6">
        <f>$B$3/K30</f>
        <v>110.82564432904114</v>
      </c>
      <c r="N30" s="27"/>
    </row>
    <row r="31" spans="1:14" s="1" customFormat="1" ht="24.75">
      <c r="A31" s="28" t="s">
        <v>155</v>
      </c>
      <c r="B31" s="21" t="s">
        <v>156</v>
      </c>
      <c r="C31" s="6" t="s">
        <v>157</v>
      </c>
      <c r="D31" s="22" t="s">
        <v>158</v>
      </c>
      <c r="E31" s="21">
        <v>52891.8</v>
      </c>
      <c r="F31" s="6">
        <f>1000/E31*1000</f>
        <v>18.90652237208792</v>
      </c>
      <c r="G31" s="22">
        <f>$B$3/E31</f>
        <v>31.552070453264967</v>
      </c>
      <c r="H31" s="21">
        <v>52519.1</v>
      </c>
      <c r="I31" s="6">
        <f>1000/H31*1000</f>
        <v>19.04069186257952</v>
      </c>
      <c r="J31" s="22">
        <f>$B$3/H31</f>
        <v>31.77597864396001</v>
      </c>
      <c r="K31" s="5">
        <v>49492.7</v>
      </c>
      <c r="L31" s="6">
        <f>1000/K31*1000</f>
        <v>20.204999929282504</v>
      </c>
      <c r="M31" s="6">
        <f>$B$3/K31</f>
        <v>33.7190292709834</v>
      </c>
      <c r="N31" s="27"/>
    </row>
    <row r="32" spans="1:14" s="1" customFormat="1" ht="24.75">
      <c r="A32" s="28" t="s">
        <v>159</v>
      </c>
      <c r="B32" s="21" t="s">
        <v>160</v>
      </c>
      <c r="C32" s="6" t="s">
        <v>161</v>
      </c>
      <c r="D32" s="22" t="s">
        <v>162</v>
      </c>
      <c r="E32" s="21">
        <v>4505.7</v>
      </c>
      <c r="F32" s="6">
        <f>1000/E32*1000</f>
        <v>221.94109683290057</v>
      </c>
      <c r="G32" s="22">
        <f>$B$3/E32</f>
        <v>370.3854672969794</v>
      </c>
      <c r="H32" s="21">
        <v>4300.9</v>
      </c>
      <c r="I32" s="6">
        <f>1000/H32*1000</f>
        <v>232.50947476109653</v>
      </c>
      <c r="J32" s="22">
        <f>$B$3/H32</f>
        <v>388.02246041526195</v>
      </c>
      <c r="K32" s="5">
        <v>3459.7</v>
      </c>
      <c r="L32" s="6">
        <f>1000/K32*1000</f>
        <v>289.0424025204498</v>
      </c>
      <c r="M32" s="6">
        <f>$B$3/K32</f>
        <v>482.367199468162</v>
      </c>
      <c r="N32" s="27"/>
    </row>
    <row r="33" spans="1:14" s="1" customFormat="1" ht="24.75">
      <c r="A33" s="28" t="s">
        <v>163</v>
      </c>
      <c r="B33" s="21" t="s">
        <v>164</v>
      </c>
      <c r="C33" s="6" t="s">
        <v>165</v>
      </c>
      <c r="D33" s="22" t="s">
        <v>166</v>
      </c>
      <c r="E33" s="21">
        <v>36573.2</v>
      </c>
      <c r="F33" s="6">
        <f>1000/E33*1000</f>
        <v>27.34242560125994</v>
      </c>
      <c r="G33" s="22">
        <f>$B$3/E33</f>
        <v>45.630292126475126</v>
      </c>
      <c r="H33" s="21">
        <v>19444.7</v>
      </c>
      <c r="I33" s="6">
        <f>1000/H33*1000</f>
        <v>51.427895519087464</v>
      </c>
      <c r="J33" s="22">
        <f>$B$3/H33</f>
        <v>85.82522743986793</v>
      </c>
      <c r="K33" s="5">
        <v>31496.7</v>
      </c>
      <c r="L33" s="6">
        <f>1000/K33*1000</f>
        <v>31.74935786923709</v>
      </c>
      <c r="M33" s="6">
        <f>$B$3/K33</f>
        <v>52.98478253277327</v>
      </c>
      <c r="N33" s="27"/>
    </row>
    <row r="34" spans="1:14" s="1" customFormat="1" ht="24.75">
      <c r="A34" s="28" t="s">
        <v>167</v>
      </c>
      <c r="B34" s="21" t="s">
        <v>168</v>
      </c>
      <c r="C34" s="6" t="s">
        <v>169</v>
      </c>
      <c r="D34" s="22" t="s">
        <v>170</v>
      </c>
      <c r="E34" s="21">
        <v>14036.8</v>
      </c>
      <c r="F34" s="6">
        <f>1000/E34*1000</f>
        <v>71.24130856035563</v>
      </c>
      <c r="G34" s="22">
        <f>$B$3/E34</f>
        <v>118.89075857745355</v>
      </c>
      <c r="H34" s="21">
        <v>9625.7</v>
      </c>
      <c r="I34" s="6">
        <f>1000/H34*1000</f>
        <v>103.88854836531368</v>
      </c>
      <c r="J34" s="22">
        <f>$B$3/H34</f>
        <v>173.3739676075506</v>
      </c>
      <c r="K34" s="5">
        <v>12473.9</v>
      </c>
      <c r="L34" s="6">
        <f>1000/K34*1000</f>
        <v>80.16738950929542</v>
      </c>
      <c r="M34" s="6">
        <f>$B$3/K34</f>
        <v>133.7870112795517</v>
      </c>
      <c r="N34" s="27"/>
    </row>
    <row r="35" spans="1:14" s="1" customFormat="1" ht="24.75">
      <c r="A35" s="28" t="s">
        <v>171</v>
      </c>
      <c r="B35" s="21" t="s">
        <v>172</v>
      </c>
      <c r="C35" s="6" t="s">
        <v>173</v>
      </c>
      <c r="D35" s="22" t="s">
        <v>174</v>
      </c>
      <c r="E35" s="21">
        <v>3686.5</v>
      </c>
      <c r="F35" s="6">
        <f>1000/E35*1000</f>
        <v>271.26000271260006</v>
      </c>
      <c r="G35" s="22">
        <f>$B$3/E35</f>
        <v>452.6911162349112</v>
      </c>
      <c r="H35" s="21">
        <v>3072.1</v>
      </c>
      <c r="I35" s="6">
        <f>1000/H35*1000</f>
        <v>325.510237296963</v>
      </c>
      <c r="J35" s="22">
        <f>$B$3/H35</f>
        <v>543.2263923700401</v>
      </c>
      <c r="K35" s="5">
        <v>2673.6</v>
      </c>
      <c r="L35" s="6">
        <f>1000/K35*1000</f>
        <v>374.02752842609215</v>
      </c>
      <c r="M35" s="6">
        <f>$B$3/K35</f>
        <v>624.1942698982646</v>
      </c>
      <c r="N35" s="27"/>
    </row>
    <row r="36" spans="1:14" s="1" customFormat="1" ht="24.75">
      <c r="A36" s="28" t="s">
        <v>175</v>
      </c>
      <c r="B36" s="21">
        <v>257840.5</v>
      </c>
      <c r="C36" s="6">
        <f>1000/B36*1000</f>
        <v>3.8783666646628436</v>
      </c>
      <c r="D36" s="22">
        <f>$B$3/B36</f>
        <v>6.4723959191825955</v>
      </c>
      <c r="E36" s="21">
        <v>225905.3</v>
      </c>
      <c r="F36" s="6">
        <f>1000/E36*1000</f>
        <v>4.426633638077549</v>
      </c>
      <c r="G36" s="22">
        <f>$B$3/E36</f>
        <v>7.387368955044438</v>
      </c>
      <c r="H36" s="21">
        <v>226782.8</v>
      </c>
      <c r="I36" s="6">
        <f>1000/H36*1000</f>
        <v>4.409505482779117</v>
      </c>
      <c r="J36" s="22">
        <f>$B$3/H36</f>
        <v>7.358784705012903</v>
      </c>
      <c r="K36" s="5">
        <v>226561.2</v>
      </c>
      <c r="L36" s="6">
        <f>1000/K36*1000</f>
        <v>4.4138184296340235</v>
      </c>
      <c r="M36" s="6">
        <f>$B$3/K36</f>
        <v>7.365982348257336</v>
      </c>
      <c r="N36" s="27"/>
    </row>
    <row r="37" spans="1:14" s="1" customFormat="1" ht="24.75">
      <c r="A37" s="28" t="s">
        <v>176</v>
      </c>
      <c r="B37" s="21">
        <v>130943.8</v>
      </c>
      <c r="C37" s="6">
        <f>1000/B37*1000</f>
        <v>7.636864059237627</v>
      </c>
      <c r="D37" s="22">
        <f>$B$3/B37</f>
        <v>12.744748510429666</v>
      </c>
      <c r="E37" s="21">
        <v>65408</v>
      </c>
      <c r="F37" s="6">
        <f>1000/E37*1000</f>
        <v>15.288649706457925</v>
      </c>
      <c r="G37" s="22">
        <f>$B$3/E37</f>
        <v>25.514398850293542</v>
      </c>
      <c r="H37" s="21">
        <v>31667.2</v>
      </c>
      <c r="I37" s="6">
        <f>1000/H37*1000</f>
        <v>31.578415521422798</v>
      </c>
      <c r="J37" s="22">
        <f>$B$3/H37</f>
        <v>52.69950611358124</v>
      </c>
      <c r="K37" s="5">
        <v>64118.5</v>
      </c>
      <c r="L37" s="6">
        <f>1000/K37*1000</f>
        <v>15.596122803870959</v>
      </c>
      <c r="M37" s="6">
        <f>$B$3/K37</f>
        <v>26.027524037524273</v>
      </c>
      <c r="N37" s="27"/>
    </row>
    <row r="38" spans="1:14" s="1" customFormat="1" ht="24.75">
      <c r="A38" s="28" t="s">
        <v>177</v>
      </c>
      <c r="B38" s="21">
        <v>28185.4</v>
      </c>
      <c r="C38" s="6">
        <f>1000/B38*1000</f>
        <v>35.47936165532509</v>
      </c>
      <c r="D38" s="22">
        <f>$B$3/B38</f>
        <v>59.20958368517034</v>
      </c>
      <c r="E38" s="21">
        <v>14105.6</v>
      </c>
      <c r="F38" s="6">
        <f>1000/E38*1000</f>
        <v>70.89382940108894</v>
      </c>
      <c r="G38" s="22">
        <f>$B$3/E38</f>
        <v>118.31086944192377</v>
      </c>
      <c r="H38" s="21">
        <v>7040</v>
      </c>
      <c r="I38" s="6">
        <f>1000/H38*1000</f>
        <v>142.04545454545456</v>
      </c>
      <c r="J38" s="22">
        <f>$B$3/H38</f>
        <v>237.05196022727273</v>
      </c>
      <c r="K38" s="5">
        <v>13838.9</v>
      </c>
      <c r="L38" s="6">
        <f>1000/K38*1000</f>
        <v>72.26007847444522</v>
      </c>
      <c r="M38" s="6">
        <f>$B$3/K38</f>
        <v>120.59092846974832</v>
      </c>
      <c r="N38" s="27"/>
    </row>
    <row r="39" spans="1:14" s="1" customFormat="1" ht="24.75">
      <c r="A39" s="28" t="s">
        <v>178</v>
      </c>
      <c r="B39" s="21">
        <v>12862.9</v>
      </c>
      <c r="C39" s="6">
        <f>1000/B39*1000</f>
        <v>77.74296620513259</v>
      </c>
      <c r="D39" s="22">
        <f>$B$3/B39</f>
        <v>129.74102263097748</v>
      </c>
      <c r="E39" s="21">
        <v>53947.5</v>
      </c>
      <c r="F39" s="6">
        <f>1000/E39*1000</f>
        <v>18.53654015478011</v>
      </c>
      <c r="G39" s="22">
        <f>$B$3/E39</f>
        <v>30.934627183836138</v>
      </c>
      <c r="H39" s="21">
        <v>54145.7</v>
      </c>
      <c r="I39" s="6">
        <f>1000/H39*1000</f>
        <v>18.46868726417795</v>
      </c>
      <c r="J39" s="22">
        <f>$B$3/H39</f>
        <v>30.821391172336863</v>
      </c>
      <c r="K39" s="5">
        <v>54218.2</v>
      </c>
      <c r="L39" s="6">
        <f>1000/K39*1000</f>
        <v>18.443991132129064</v>
      </c>
      <c r="M39" s="6">
        <f>$B$3/K39</f>
        <v>30.780177136090835</v>
      </c>
      <c r="N39" s="27"/>
    </row>
    <row r="40" spans="1:14" s="1" customFormat="1" ht="24.75">
      <c r="A40" s="28" t="s">
        <v>179</v>
      </c>
      <c r="B40" s="21">
        <v>4861.6</v>
      </c>
      <c r="C40" s="6">
        <f>1000/B40*1000</f>
        <v>205.69359881520487</v>
      </c>
      <c r="D40" s="22">
        <f>$B$3/B40</f>
        <v>343.27089846963963</v>
      </c>
      <c r="E40" s="21">
        <v>53118.7</v>
      </c>
      <c r="F40" s="6">
        <f>1000/E40*1000</f>
        <v>18.825761925649537</v>
      </c>
      <c r="G40" s="22">
        <f>$B$3/E40</f>
        <v>31.417293721420144</v>
      </c>
      <c r="H40" s="21">
        <v>52682.5</v>
      </c>
      <c r="I40" s="6">
        <f>1000/H40*1000</f>
        <v>18.981635267878328</v>
      </c>
      <c r="J40" s="22">
        <f>$B$3/H40</f>
        <v>31.677422293930622</v>
      </c>
      <c r="K40" s="5">
        <v>53467.3</v>
      </c>
      <c r="L40" s="6">
        <f>1000/K40*1000</f>
        <v>18.703020350756443</v>
      </c>
      <c r="M40" s="6">
        <f>$B$3/K40</f>
        <v>31.212456959674416</v>
      </c>
      <c r="N40" s="27"/>
    </row>
    <row r="41" spans="1:14" s="1" customFormat="1" ht="24.75">
      <c r="A41" s="28" t="s">
        <v>180</v>
      </c>
      <c r="B41" s="21">
        <v>1007.8</v>
      </c>
      <c r="C41" s="6">
        <f>1000/B41*1000</f>
        <v>992.2603691208574</v>
      </c>
      <c r="D41" s="22">
        <f>$B$3/B41</f>
        <v>1655.9295495137926</v>
      </c>
      <c r="E41" s="21">
        <v>22671.4</v>
      </c>
      <c r="F41" s="6">
        <f>1000/E41*1000</f>
        <v>44.10843617950369</v>
      </c>
      <c r="G41" s="22">
        <f>$B$3/E41</f>
        <v>73.61017846273278</v>
      </c>
      <c r="H41" s="21">
        <v>22607.5</v>
      </c>
      <c r="I41" s="6">
        <f>1000/H41*1000</f>
        <v>44.23310848169855</v>
      </c>
      <c r="J41" s="22">
        <f>$B$3/H41</f>
        <v>73.81823731062701</v>
      </c>
      <c r="K41" s="5">
        <v>22871.9</v>
      </c>
      <c r="L41" s="6">
        <f>1000/K41*1000</f>
        <v>43.721772130868004</v>
      </c>
      <c r="M41" s="6">
        <f>$B$3/K41</f>
        <v>72.96489578915612</v>
      </c>
      <c r="N41" s="27"/>
    </row>
    <row r="42" spans="1:14" s="1" customFormat="1" ht="24.75">
      <c r="A42" s="28" t="s">
        <v>181</v>
      </c>
      <c r="B42" s="21">
        <v>4849.4</v>
      </c>
      <c r="C42" s="6">
        <f>1000/B42*1000</f>
        <v>206.21107765909187</v>
      </c>
      <c r="D42" s="22">
        <f>$B$3/B42</f>
        <v>344.1344908648493</v>
      </c>
      <c r="E42" s="21">
        <v>54528.5</v>
      </c>
      <c r="F42" s="6">
        <f>1000/E42*1000</f>
        <v>18.339033716313487</v>
      </c>
      <c r="G42" s="22">
        <f>$B$3/E42</f>
        <v>30.605019393528156</v>
      </c>
      <c r="H42" s="21">
        <v>53275.3</v>
      </c>
      <c r="I42" s="6">
        <f>1000/H42*1000</f>
        <v>18.77042456823331</v>
      </c>
      <c r="J42" s="22">
        <f>$B$3/H42</f>
        <v>31.32494420491297</v>
      </c>
      <c r="K42" s="5">
        <v>53491.2</v>
      </c>
      <c r="L42" s="6">
        <f>1000/K42*1000</f>
        <v>18.694663795166306</v>
      </c>
      <c r="M42" s="6">
        <f>$B$3/K42</f>
        <v>31.198511156975357</v>
      </c>
      <c r="N42" s="27"/>
    </row>
    <row r="43" spans="1:14" s="1" customFormat="1" ht="24.75">
      <c r="A43" s="28" t="s">
        <v>182</v>
      </c>
      <c r="B43" s="21" t="s">
        <v>183</v>
      </c>
      <c r="C43" s="6" t="s">
        <v>184</v>
      </c>
      <c r="D43" s="22" t="s">
        <v>185</v>
      </c>
      <c r="E43" s="21">
        <v>45864.4</v>
      </c>
      <c r="F43" s="6">
        <f>1000/E43*1000</f>
        <v>21.80340307515197</v>
      </c>
      <c r="G43" s="22">
        <f>$B$3/E43</f>
        <v>36.38651764767445</v>
      </c>
      <c r="H43" s="21">
        <v>45999.4</v>
      </c>
      <c r="I43" s="6">
        <f>1000/H43*1000</f>
        <v>21.739413992356422</v>
      </c>
      <c r="J43" s="22">
        <f>$B$3/H43</f>
        <v>36.279729735605244</v>
      </c>
      <c r="K43" s="5">
        <v>45645.7</v>
      </c>
      <c r="L43" s="6">
        <f>1000/K43*1000</f>
        <v>21.907868649182728</v>
      </c>
      <c r="M43" s="6">
        <f>$B$3/K43</f>
        <v>36.56085458214027</v>
      </c>
      <c r="N43" s="27"/>
    </row>
    <row r="44" spans="1:14" s="1" customFormat="1" ht="12.75">
      <c r="A44" s="20" t="s">
        <v>186</v>
      </c>
      <c r="B44" s="21">
        <v>99485.6</v>
      </c>
      <c r="C44" s="6">
        <f>1000/B44*1000</f>
        <v>10.051705975538168</v>
      </c>
      <c r="D44" s="22">
        <f>$B$3/B44</f>
        <v>16.774747300111773</v>
      </c>
      <c r="E44" s="21">
        <v>140677.4</v>
      </c>
      <c r="F44" s="6">
        <f>1000/E44*1000</f>
        <v>7.108462340077368</v>
      </c>
      <c r="G44" s="22">
        <f>$B$3/E44</f>
        <v>11.862927520696289</v>
      </c>
      <c r="H44" s="21">
        <v>143620.9</v>
      </c>
      <c r="I44" s="6">
        <f>1000/H44*1000</f>
        <v>6.962774916464109</v>
      </c>
      <c r="J44" s="22">
        <f>$B$3/H44</f>
        <v>11.619797675686478</v>
      </c>
      <c r="K44" s="5">
        <v>142049</v>
      </c>
      <c r="L44" s="6">
        <f>1000/K44*1000</f>
        <v>7.039824285985822</v>
      </c>
      <c r="M44" s="6">
        <f>$B$3/K44</f>
        <v>11.748381192405438</v>
      </c>
      <c r="N44" s="27" t="s">
        <v>187</v>
      </c>
    </row>
    <row r="45" spans="1:14" s="1" customFormat="1" ht="24.75">
      <c r="A45" s="28" t="s">
        <v>188</v>
      </c>
      <c r="B45" s="21">
        <v>40.6</v>
      </c>
      <c r="C45" s="6">
        <f>1000/B45*1000</f>
        <v>24630.54187192118</v>
      </c>
      <c r="D45" s="22">
        <f>$B$3/B45</f>
        <v>41104.576354679804</v>
      </c>
      <c r="E45" s="21">
        <v>10.5</v>
      </c>
      <c r="F45" s="6">
        <f>1000/E45*1000</f>
        <v>95238.09523809524</v>
      </c>
      <c r="G45" s="22">
        <f>$B$3/E45</f>
        <v>158937.69523809524</v>
      </c>
      <c r="H45" s="21">
        <v>14.9</v>
      </c>
      <c r="I45" s="6">
        <f>1000/H45*1000</f>
        <v>67114.09395973154</v>
      </c>
      <c r="J45" s="22">
        <f>$B$3/H45</f>
        <v>112003.07382550335</v>
      </c>
      <c r="K45" s="5">
        <v>10.5</v>
      </c>
      <c r="L45" s="6">
        <f>1000/K45*1000</f>
        <v>95238.09523809524</v>
      </c>
      <c r="M45" s="6">
        <f>$B$3/K45</f>
        <v>158937.69523809524</v>
      </c>
      <c r="N45" s="27"/>
    </row>
    <row r="46" spans="1:14" s="1" customFormat="1" ht="24.75">
      <c r="A46" s="28" t="s">
        <v>189</v>
      </c>
      <c r="B46" s="21" t="s">
        <v>190</v>
      </c>
      <c r="C46" s="6" t="s">
        <v>191</v>
      </c>
      <c r="D46" s="22" t="s">
        <v>192</v>
      </c>
      <c r="E46" s="21">
        <v>231.8</v>
      </c>
      <c r="F46" s="6">
        <f>1000/E46*1000</f>
        <v>4314.063848144952</v>
      </c>
      <c r="G46" s="22">
        <f>$B$3/E46</f>
        <v>7199.507333908542</v>
      </c>
      <c r="H46" s="21">
        <v>62.5</v>
      </c>
      <c r="I46" s="6">
        <f>1000/H46*1000</f>
        <v>16000</v>
      </c>
      <c r="J46" s="22">
        <f>$B$3/H46</f>
        <v>26701.5328</v>
      </c>
      <c r="K46" s="5">
        <v>229.7</v>
      </c>
      <c r="L46" s="6">
        <f>1000/K46*1000</f>
        <v>4353.5045711798</v>
      </c>
      <c r="M46" s="6">
        <f>$B$3/K46</f>
        <v>7265.32781889421</v>
      </c>
      <c r="N46" s="27"/>
    </row>
    <row r="47" spans="1:14" s="1" customFormat="1" ht="12.75">
      <c r="A47" s="20" t="s">
        <v>193</v>
      </c>
      <c r="B47" s="21">
        <v>4972.3</v>
      </c>
      <c r="C47" s="6">
        <f>1000/B47*1000</f>
        <v>201.11417251573718</v>
      </c>
      <c r="D47" s="22">
        <f>$B$3/B47</f>
        <v>335.62854212336345</v>
      </c>
      <c r="E47" s="21">
        <v>41093.3</v>
      </c>
      <c r="F47" s="6">
        <f>1000/E47*1000</f>
        <v>24.334867241131764</v>
      </c>
      <c r="G47" s="22">
        <f>$B$3/E47</f>
        <v>40.61114098892033</v>
      </c>
      <c r="H47" s="21">
        <v>41048.1</v>
      </c>
      <c r="I47" s="6">
        <f>1000/H47*1000</f>
        <v>24.361663511831242</v>
      </c>
      <c r="J47" s="22">
        <f>$B$3/H47</f>
        <v>40.65585983273282</v>
      </c>
      <c r="K47" s="5">
        <v>41906.8</v>
      </c>
      <c r="L47" s="6">
        <f>1000/K47*1000</f>
        <v>23.862475779587083</v>
      </c>
      <c r="M47" s="6">
        <f>$B$3/K47</f>
        <v>39.82279248236563</v>
      </c>
      <c r="N47" s="27"/>
    </row>
    <row r="48" spans="1:14" s="1" customFormat="1" ht="24.75">
      <c r="A48" s="28" t="s">
        <v>194</v>
      </c>
      <c r="B48" s="21">
        <v>4975.8</v>
      </c>
      <c r="C48" s="6">
        <f>1000/B48*1000</f>
        <v>200.97270790626632</v>
      </c>
      <c r="D48" s="22">
        <f>$B$3/B48</f>
        <v>335.39245950399936</v>
      </c>
      <c r="E48" s="21">
        <v>41702.2</v>
      </c>
      <c r="F48" s="6">
        <f>1000/E48*1000</f>
        <v>23.979550239555707</v>
      </c>
      <c r="G48" s="22">
        <f>$B$3/E48</f>
        <v>40.01817170317154</v>
      </c>
      <c r="H48" s="21">
        <v>41896.8</v>
      </c>
      <c r="I48" s="6">
        <f>1000/H48*1000</f>
        <v>23.868171316186437</v>
      </c>
      <c r="J48" s="22">
        <f>$B$3/H48</f>
        <v>39.83229745469821</v>
      </c>
      <c r="K48" s="5">
        <v>42039.1</v>
      </c>
      <c r="L48" s="6">
        <f>1000/K48*1000</f>
        <v>23.787378892507217</v>
      </c>
      <c r="M48" s="6">
        <f>$B$3/K48</f>
        <v>39.69746735776932</v>
      </c>
      <c r="N48" s="27"/>
    </row>
    <row r="49" spans="1:14" s="1" customFormat="1" ht="24.75">
      <c r="A49" s="28" t="s">
        <v>195</v>
      </c>
      <c r="B49" s="21" t="s">
        <v>196</v>
      </c>
      <c r="C49" s="6" t="s">
        <v>197</v>
      </c>
      <c r="D49" s="22" t="s">
        <v>198</v>
      </c>
      <c r="E49" s="21">
        <v>36578.6</v>
      </c>
      <c r="F49" s="6">
        <f>1000/E49*1000</f>
        <v>27.33838911275992</v>
      </c>
      <c r="G49" s="22">
        <f>$B$3/E49</f>
        <v>45.62355584959512</v>
      </c>
      <c r="H49" s="21">
        <v>36537</v>
      </c>
      <c r="I49" s="6">
        <f>1000/H49*1000</f>
        <v>27.36951583326491</v>
      </c>
      <c r="J49" s="22">
        <f>$B$3/H49</f>
        <v>45.675501546377646</v>
      </c>
      <c r="K49" s="5">
        <v>37063.5</v>
      </c>
      <c r="L49" s="6">
        <f>1000/K49*1000</f>
        <v>26.98072227393527</v>
      </c>
      <c r="M49" s="6">
        <f>$B$3/K49</f>
        <v>45.02666504782333</v>
      </c>
      <c r="N49" s="27"/>
    </row>
    <row r="50" spans="1:14" s="1" customFormat="1" ht="12.75">
      <c r="A50" s="20" t="s">
        <v>199</v>
      </c>
      <c r="B50" s="21">
        <v>10894.6</v>
      </c>
      <c r="C50" s="6">
        <f>1000/B50*1000</f>
        <v>91.78859251372239</v>
      </c>
      <c r="D50" s="22">
        <f>$B$3/B50</f>
        <v>153.18100710443707</v>
      </c>
      <c r="E50" s="21" t="s">
        <v>200</v>
      </c>
      <c r="F50" s="6" t="s">
        <v>201</v>
      </c>
      <c r="G50" s="22" t="s">
        <v>202</v>
      </c>
      <c r="H50" s="21" t="s">
        <v>203</v>
      </c>
      <c r="I50" s="6" t="s">
        <v>204</v>
      </c>
      <c r="J50" s="22" t="s">
        <v>205</v>
      </c>
      <c r="K50" s="5" t="s">
        <v>206</v>
      </c>
      <c r="L50" s="6" t="s">
        <v>207</v>
      </c>
      <c r="M50" s="6" t="s">
        <v>208</v>
      </c>
      <c r="N50" s="27"/>
    </row>
    <row r="51" spans="1:14" s="1" customFormat="1" ht="12.75">
      <c r="A51" s="20" t="s">
        <v>209</v>
      </c>
      <c r="B51" s="21">
        <v>1146099.4</v>
      </c>
      <c r="C51" s="6">
        <f>1000/B51*1000</f>
        <v>0.8725246693262383</v>
      </c>
      <c r="D51" s="22">
        <f>$B$3/B51</f>
        <v>1.4561091298014817</v>
      </c>
      <c r="E51" s="21">
        <v>1083192.8</v>
      </c>
      <c r="F51" s="6">
        <f>1000/E51*1000</f>
        <v>0.9231966829912458</v>
      </c>
      <c r="G51" s="22">
        <f>$B$3/E51</f>
        <v>1.540672906983872</v>
      </c>
      <c r="H51" s="21">
        <v>1075727.5</v>
      </c>
      <c r="I51" s="6">
        <f>1000/H51*1000</f>
        <v>0.9296034544064367</v>
      </c>
      <c r="J51" s="22">
        <f>$B$3/H51</f>
        <v>1.5513648205516732</v>
      </c>
      <c r="K51" s="5">
        <v>1079391.3</v>
      </c>
      <c r="L51" s="6">
        <f>1000/K51*1000</f>
        <v>0.926448082359011</v>
      </c>
      <c r="M51" s="6">
        <f>$B$3/K51</f>
        <v>1.5460989911628897</v>
      </c>
      <c r="N51" s="27"/>
    </row>
    <row r="52" spans="1:14" s="1" customFormat="1" ht="12.75">
      <c r="A52" s="20" t="s">
        <v>210</v>
      </c>
      <c r="B52" s="21">
        <v>1075741.4</v>
      </c>
      <c r="C52" s="6">
        <f>1000/B52*1000</f>
        <v>0.9295914427017498</v>
      </c>
      <c r="D52" s="22">
        <f>$B$3/B52</f>
        <v>1.5513447748687559</v>
      </c>
      <c r="E52" s="21" t="s">
        <v>211</v>
      </c>
      <c r="F52" s="6" t="s">
        <v>212</v>
      </c>
      <c r="G52" s="22" t="s">
        <v>213</v>
      </c>
      <c r="H52" s="21" t="s">
        <v>214</v>
      </c>
      <c r="I52" s="6" t="s">
        <v>215</v>
      </c>
      <c r="J52" s="22" t="s">
        <v>216</v>
      </c>
      <c r="K52" s="5" t="s">
        <v>217</v>
      </c>
      <c r="L52" s="6" t="s">
        <v>218</v>
      </c>
      <c r="M52" s="6" t="s">
        <v>219</v>
      </c>
      <c r="N52" s="27"/>
    </row>
    <row r="53" spans="1:14" s="1" customFormat="1" ht="24.75">
      <c r="A53" s="28" t="s">
        <v>220</v>
      </c>
      <c r="B53" s="21">
        <v>209586.8</v>
      </c>
      <c r="C53" s="6">
        <f>1000/B53*1000</f>
        <v>4.771292848595428</v>
      </c>
      <c r="D53" s="22">
        <f>$B$3/B53</f>
        <v>7.9625520309485145</v>
      </c>
      <c r="E53" s="21">
        <v>201366.2</v>
      </c>
      <c r="F53" s="6">
        <f>1000/E53*1000</f>
        <v>4.9660767298583375</v>
      </c>
      <c r="G53" s="22">
        <f>$B$3/E53</f>
        <v>8.287616293101822</v>
      </c>
      <c r="H53" s="21">
        <v>200168.5</v>
      </c>
      <c r="I53" s="6">
        <f>1000/H53*1000</f>
        <v>4.995791046043708</v>
      </c>
      <c r="J53" s="22">
        <f>$B$3/H53</f>
        <v>8.337204904867649</v>
      </c>
      <c r="K53" s="5">
        <v>201752.2</v>
      </c>
      <c r="L53" s="6">
        <f>1000/K53*1000</f>
        <v>4.956575442547838</v>
      </c>
      <c r="M53" s="6">
        <f>$B$3/K53</f>
        <v>8.271760109679102</v>
      </c>
      <c r="N53" s="27"/>
    </row>
    <row r="54" spans="1:14" s="1" customFormat="1" ht="24.75">
      <c r="A54" s="28" t="s">
        <v>221</v>
      </c>
      <c r="B54" s="21">
        <v>55654.5</v>
      </c>
      <c r="C54" s="6">
        <f>1000/B54*1000</f>
        <v>17.967998993792058</v>
      </c>
      <c r="D54" s="22">
        <f>$B$3/B54</f>
        <v>29.9858196551941</v>
      </c>
      <c r="E54" s="21">
        <v>28364.9</v>
      </c>
      <c r="F54" s="6">
        <f>1000/E54*1000</f>
        <v>35.2548396081072</v>
      </c>
      <c r="G54" s="22">
        <f>$B$3/E54</f>
        <v>58.83489100966335</v>
      </c>
      <c r="H54" s="21">
        <v>14028.9</v>
      </c>
      <c r="I54" s="6">
        <f>1000/H54*1000</f>
        <v>71.28142619877539</v>
      </c>
      <c r="J54" s="22">
        <f>$B$3/H54</f>
        <v>118.95770872983627</v>
      </c>
      <c r="K54" s="5">
        <v>27905</v>
      </c>
      <c r="L54" s="6">
        <f>1000/K54*1000</f>
        <v>35.83587170757929</v>
      </c>
      <c r="M54" s="6">
        <f>$B$3/K54</f>
        <v>59.80454398853252</v>
      </c>
      <c r="N54" s="27"/>
    </row>
    <row r="55" spans="1:14" s="1" customFormat="1" ht="24.75">
      <c r="A55" s="28" t="s">
        <v>222</v>
      </c>
      <c r="B55" s="21">
        <v>12288.1</v>
      </c>
      <c r="C55" s="6">
        <f>1000/B55*1000</f>
        <v>81.37954606489205</v>
      </c>
      <c r="D55" s="22">
        <f>$B$3/B55</f>
        <v>135.80991365630163</v>
      </c>
      <c r="E55" s="21">
        <v>6092.9</v>
      </c>
      <c r="F55" s="6">
        <f>1000/E55*1000</f>
        <v>164.1254574997128</v>
      </c>
      <c r="G55" s="22">
        <f>$B$3/E55</f>
        <v>273.9000804214742</v>
      </c>
      <c r="H55" s="21">
        <v>3072.1</v>
      </c>
      <c r="I55" s="6">
        <f>1000/H55*1000</f>
        <v>325.510237296963</v>
      </c>
      <c r="J55" s="22">
        <f>$B$3/H55</f>
        <v>543.2263923700401</v>
      </c>
      <c r="K55" s="5">
        <v>5990.2</v>
      </c>
      <c r="L55" s="6">
        <f>1000/K55*1000</f>
        <v>166.93933424593504</v>
      </c>
      <c r="M55" s="6">
        <f>$B$3/K55</f>
        <v>278.5960068111249</v>
      </c>
      <c r="N55" s="27"/>
    </row>
    <row r="56" spans="1:14" s="1" customFormat="1" ht="24.75">
      <c r="A56" s="28" t="s">
        <v>223</v>
      </c>
      <c r="B56" s="21">
        <v>9218.8</v>
      </c>
      <c r="C56" s="6">
        <f>1000/B56*1000</f>
        <v>108.47398793769256</v>
      </c>
      <c r="D56" s="22">
        <f>$B$3/B56</f>
        <v>181.0263591790689</v>
      </c>
      <c r="E56" s="21">
        <v>9006</v>
      </c>
      <c r="F56" s="6">
        <f>1000/E56*1000</f>
        <v>111.0370863868532</v>
      </c>
      <c r="G56" s="22">
        <f>$B$3/E56</f>
        <v>185.30377526093716</v>
      </c>
      <c r="H56" s="21">
        <v>9140.7</v>
      </c>
      <c r="I56" s="6">
        <f>1000/H56*1000</f>
        <v>109.40081175402321</v>
      </c>
      <c r="J56" s="22">
        <f>$B$3/H56</f>
        <v>182.57308521229226</v>
      </c>
      <c r="K56" s="5" t="s">
        <v>224</v>
      </c>
      <c r="L56" s="6" t="s">
        <v>225</v>
      </c>
      <c r="M56" s="6" t="s">
        <v>226</v>
      </c>
      <c r="N56" s="27" t="s">
        <v>227</v>
      </c>
    </row>
    <row r="57" spans="1:14" s="1" customFormat="1" ht="24.75">
      <c r="A57" s="28" t="s">
        <v>228</v>
      </c>
      <c r="B57" s="21">
        <v>12159.8</v>
      </c>
      <c r="C57" s="6">
        <f>1000/B57*1000</f>
        <v>82.2381947071498</v>
      </c>
      <c r="D57" s="22">
        <f>$B$3/B57</f>
        <v>137.24286583660916</v>
      </c>
      <c r="E57" s="21">
        <v>5888.1</v>
      </c>
      <c r="F57" s="6">
        <f>1000/E57*1000</f>
        <v>169.834072111547</v>
      </c>
      <c r="G57" s="22">
        <f>$B$3/E57</f>
        <v>283.4268779402524</v>
      </c>
      <c r="H57" s="21">
        <v>2918.5</v>
      </c>
      <c r="I57" s="6">
        <f>1000/H57*1000</f>
        <v>342.64176803152304</v>
      </c>
      <c r="J57" s="22">
        <f>$B$3/H57</f>
        <v>571.8162754839815</v>
      </c>
      <c r="K57" s="5">
        <v>5592.4</v>
      </c>
      <c r="L57" s="6">
        <f>1000/K57*1000</f>
        <v>178.81410485659111</v>
      </c>
      <c r="M57" s="6">
        <f>$B$3/K57</f>
        <v>298.41316787068166</v>
      </c>
      <c r="N57" s="27"/>
    </row>
    <row r="58" spans="1:14" s="1" customFormat="1" ht="24.75">
      <c r="A58" s="28" t="s">
        <v>229</v>
      </c>
      <c r="B58" s="21">
        <v>12159.8</v>
      </c>
      <c r="C58" s="6">
        <f>1000/B58*1000</f>
        <v>82.2381947071498</v>
      </c>
      <c r="D58" s="22">
        <f>$B$3/B58</f>
        <v>137.24286583660916</v>
      </c>
      <c r="E58" s="21">
        <v>5913.6</v>
      </c>
      <c r="F58" s="6">
        <f>1000/E58*1000</f>
        <v>169.1017316017316</v>
      </c>
      <c r="G58" s="22">
        <f>$B$3/E58</f>
        <v>282.20471455627705</v>
      </c>
      <c r="H58" s="21">
        <v>2892.8</v>
      </c>
      <c r="I58" s="6">
        <f>1000/H58*1000</f>
        <v>345.6858407079646</v>
      </c>
      <c r="J58" s="22">
        <f>$B$3/H58</f>
        <v>576.8963633849557</v>
      </c>
      <c r="K58" s="5">
        <v>6092.6</v>
      </c>
      <c r="L58" s="6">
        <f>1000/K58*1000</f>
        <v>164.13353904736894</v>
      </c>
      <c r="M58" s="6">
        <f>$B$3/K58</f>
        <v>273.91356727833767</v>
      </c>
      <c r="N58" s="27"/>
    </row>
    <row r="59" spans="1:14" s="1" customFormat="1" ht="24.75">
      <c r="A59" s="28" t="s">
        <v>230</v>
      </c>
      <c r="B59" s="21">
        <v>11903.8</v>
      </c>
      <c r="C59" s="6">
        <f>1000/B59*1000</f>
        <v>84.00678774845008</v>
      </c>
      <c r="D59" s="22">
        <f>$B$3/B59</f>
        <v>140.19437490549237</v>
      </c>
      <c r="E59" s="21">
        <v>5964.8</v>
      </c>
      <c r="F59" s="6">
        <f>1000/E59*1000</f>
        <v>167.65021459227466</v>
      </c>
      <c r="G59" s="22">
        <f>$B$3/E59</f>
        <v>279.7823564914163</v>
      </c>
      <c r="H59" s="21">
        <v>3046.4</v>
      </c>
      <c r="I59" s="6">
        <f>1000/H59*1000</f>
        <v>328.2563025210084</v>
      </c>
      <c r="J59" s="22">
        <f>$B$3/H59</f>
        <v>547.8091517857143</v>
      </c>
      <c r="K59" s="5">
        <v>5887.8</v>
      </c>
      <c r="L59" s="6">
        <f>1000/K59*1000</f>
        <v>169.842725636061</v>
      </c>
      <c r="M59" s="6">
        <f>$B$3/K59</f>
        <v>283.4413193382927</v>
      </c>
      <c r="N59" s="27"/>
    </row>
    <row r="60" spans="1:14" s="1" customFormat="1" ht="24.75">
      <c r="A60" s="28" t="s">
        <v>231</v>
      </c>
      <c r="B60" s="21">
        <v>12620.6</v>
      </c>
      <c r="C60" s="6">
        <f>1000/B60*1000</f>
        <v>79.2355355529848</v>
      </c>
      <c r="D60" s="22">
        <f>$B$3/B60</f>
        <v>132.23189071834938</v>
      </c>
      <c r="E60" s="21">
        <v>6425.6</v>
      </c>
      <c r="F60" s="6">
        <f>1000/E60*1000</f>
        <v>155.62749003984064</v>
      </c>
      <c r="G60" s="22">
        <f>$B$3/E60</f>
        <v>259.7182831175299</v>
      </c>
      <c r="H60" s="21">
        <v>3251.2</v>
      </c>
      <c r="I60" s="6">
        <f>1000/H60*1000</f>
        <v>307.5787401574803</v>
      </c>
      <c r="J60" s="22">
        <f>$B$3/H60</f>
        <v>513.3014886811025</v>
      </c>
      <c r="K60" s="5">
        <v>6348.6</v>
      </c>
      <c r="L60" s="6">
        <f>1000/K60*1000</f>
        <v>157.51504268657658</v>
      </c>
      <c r="M60" s="6">
        <f>$B$3/K60</f>
        <v>262.868317424314</v>
      </c>
      <c r="N60" s="30"/>
    </row>
    <row r="61" spans="1:14" s="1" customFormat="1" ht="24.75">
      <c r="A61" s="28" t="s">
        <v>232</v>
      </c>
      <c r="B61" s="21">
        <v>7193.4</v>
      </c>
      <c r="C61" s="6">
        <f>1000/B61*1000</f>
        <v>139.01632051602857</v>
      </c>
      <c r="D61" s="22">
        <f>$B$3/B61</f>
        <v>231.99680262462815</v>
      </c>
      <c r="E61" s="21">
        <v>27724.8</v>
      </c>
      <c r="F61" s="6">
        <f>1000/E61*1000</f>
        <v>36.06879039704525</v>
      </c>
      <c r="G61" s="22">
        <f>$B$3/E61</f>
        <v>60.193249365189295</v>
      </c>
      <c r="H61" s="21">
        <v>14873.6</v>
      </c>
      <c r="I61" s="6">
        <f>1000/H61*1000</f>
        <v>67.23321858864027</v>
      </c>
      <c r="J61" s="22">
        <f>$B$3/H61</f>
        <v>112.20187446213426</v>
      </c>
      <c r="K61" s="5">
        <v>27494.2</v>
      </c>
      <c r="L61" s="6">
        <f>1000/K61*1000</f>
        <v>36.37130740301591</v>
      </c>
      <c r="M61" s="6">
        <f>$B$3/K61</f>
        <v>60.698103600032006</v>
      </c>
      <c r="N61" s="27"/>
    </row>
    <row r="62" spans="1:14" s="1" customFormat="1" ht="24.75">
      <c r="A62" s="28" t="s">
        <v>233</v>
      </c>
      <c r="B62" s="21">
        <v>55526.2</v>
      </c>
      <c r="C62" s="6">
        <f>1000/B62*1000</f>
        <v>18.009516228375077</v>
      </c>
      <c r="D62" s="22">
        <f>$B$3/B62</f>
        <v>30.055105517755585</v>
      </c>
      <c r="E62" s="21">
        <v>28339.2</v>
      </c>
      <c r="F62" s="6">
        <f>1000/E62*1000</f>
        <v>35.286811201445346</v>
      </c>
      <c r="G62" s="22">
        <f>$B$3/E62</f>
        <v>58.88824666892502</v>
      </c>
      <c r="H62" s="21">
        <v>13849.6</v>
      </c>
      <c r="I62" s="6">
        <f>1000/H62*1000</f>
        <v>72.20425138632163</v>
      </c>
      <c r="J62" s="22">
        <f>$B$3/H62</f>
        <v>120.49776166820702</v>
      </c>
      <c r="K62" s="5">
        <v>27903.8</v>
      </c>
      <c r="L62" s="6">
        <f>1000/K62*1000</f>
        <v>35.8374128254933</v>
      </c>
      <c r="M62" s="6">
        <f>$B$3/K62</f>
        <v>59.80711587669063</v>
      </c>
      <c r="N62" s="27"/>
    </row>
    <row r="63" spans="1:14" s="1" customFormat="1" ht="24.75">
      <c r="A63" s="32" t="s">
        <v>234</v>
      </c>
      <c r="B63" s="33">
        <v>389.4</v>
      </c>
      <c r="C63" s="13">
        <f>1000/B63*1000</f>
        <v>2568.0534155110427</v>
      </c>
      <c r="D63" s="34">
        <f>$B$3/B63</f>
        <v>4285.685156651259</v>
      </c>
      <c r="E63" s="33">
        <v>3404.8</v>
      </c>
      <c r="F63" s="13">
        <f>1000/E63*1000</f>
        <v>293.703007518797</v>
      </c>
      <c r="G63" s="34">
        <f>$B$3/E63</f>
        <v>490.1450305451128</v>
      </c>
      <c r="H63" s="33">
        <v>3097.6</v>
      </c>
      <c r="I63" s="13">
        <f>1000/H63*1000</f>
        <v>322.8305785123967</v>
      </c>
      <c r="J63" s="34">
        <f>$B$3/H63</f>
        <v>538.7544550619835</v>
      </c>
      <c r="K63" s="12">
        <v>3404.6</v>
      </c>
      <c r="L63" s="13">
        <f>1000/K63*1000</f>
        <v>293.7202608235916</v>
      </c>
      <c r="M63" s="13">
        <f>$B$3/K63</f>
        <v>490.1738236503554</v>
      </c>
      <c r="N63" s="35"/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2005-03-28T13:53:40Z</dcterms:created>
  <dcterms:modified xsi:type="dcterms:W3CDTF">2005-03-31T06:21:28Z</dcterms:modified>
  <cp:category/>
  <cp:version/>
  <cp:contentType/>
  <cp:contentStatus/>
  <cp:revision>2</cp:revision>
</cp:coreProperties>
</file>